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G12"/>
  <c r="H12"/>
  <c r="I12"/>
  <c r="A101" l="1"/>
  <c r="B187"/>
  <c r="A187"/>
  <c r="B177"/>
  <c r="A177"/>
  <c r="J176"/>
  <c r="I176"/>
  <c r="H176"/>
  <c r="G176"/>
  <c r="F176"/>
  <c r="B168"/>
  <c r="A168"/>
  <c r="J167"/>
  <c r="I167"/>
  <c r="H167"/>
  <c r="G167"/>
  <c r="F167"/>
  <c r="B158"/>
  <c r="A158"/>
  <c r="J157"/>
  <c r="I157"/>
  <c r="H157"/>
  <c r="G157"/>
  <c r="F157"/>
  <c r="B149"/>
  <c r="A149"/>
  <c r="J148"/>
  <c r="I148"/>
  <c r="H148"/>
  <c r="G148"/>
  <c r="F148"/>
  <c r="B139"/>
  <c r="A139"/>
  <c r="J138"/>
  <c r="I138"/>
  <c r="H138"/>
  <c r="G138"/>
  <c r="F138"/>
  <c r="B130"/>
  <c r="A130"/>
  <c r="J129"/>
  <c r="I129"/>
  <c r="H129"/>
  <c r="G129"/>
  <c r="F129"/>
  <c r="B120"/>
  <c r="A120"/>
  <c r="J119"/>
  <c r="I119"/>
  <c r="H119"/>
  <c r="G119"/>
  <c r="F119"/>
  <c r="B111"/>
  <c r="A111"/>
  <c r="J110"/>
  <c r="I110"/>
  <c r="H110"/>
  <c r="G110"/>
  <c r="F110"/>
  <c r="B101"/>
  <c r="J100"/>
  <c r="I100"/>
  <c r="H100"/>
  <c r="G100"/>
  <c r="F100"/>
  <c r="B92"/>
  <c r="A92"/>
  <c r="J91"/>
  <c r="I91"/>
  <c r="H91"/>
  <c r="G91"/>
  <c r="F91"/>
  <c r="B82"/>
  <c r="A82"/>
  <c r="J81"/>
  <c r="I81"/>
  <c r="H81"/>
  <c r="H92" s="1"/>
  <c r="G81"/>
  <c r="F81"/>
  <c r="B73"/>
  <c r="A73"/>
  <c r="J72"/>
  <c r="I72"/>
  <c r="H72"/>
  <c r="G72"/>
  <c r="F72"/>
  <c r="B63"/>
  <c r="A63"/>
  <c r="J62"/>
  <c r="J73" s="1"/>
  <c r="I62"/>
  <c r="H62"/>
  <c r="G62"/>
  <c r="F62"/>
  <c r="F73" s="1"/>
  <c r="B54"/>
  <c r="A54"/>
  <c r="J53"/>
  <c r="I53"/>
  <c r="H53"/>
  <c r="G53"/>
  <c r="F53"/>
  <c r="B44"/>
  <c r="A44"/>
  <c r="J43"/>
  <c r="I43"/>
  <c r="H43"/>
  <c r="H54" s="1"/>
  <c r="G43"/>
  <c r="F43"/>
  <c r="B35"/>
  <c r="A35"/>
  <c r="J34"/>
  <c r="I34"/>
  <c r="H34"/>
  <c r="G34"/>
  <c r="F34"/>
  <c r="B27"/>
  <c r="A27"/>
  <c r="J26"/>
  <c r="J35" s="1"/>
  <c r="I26"/>
  <c r="H26"/>
  <c r="G26"/>
  <c r="F26"/>
  <c r="B20"/>
  <c r="A20"/>
  <c r="B13"/>
  <c r="A13"/>
  <c r="G19"/>
  <c r="H19"/>
  <c r="I19"/>
  <c r="J19"/>
  <c r="F19"/>
  <c r="F12"/>
  <c r="I54" l="1"/>
  <c r="I92"/>
  <c r="G111"/>
  <c r="J130"/>
  <c r="H149"/>
  <c r="J168"/>
  <c r="H187"/>
  <c r="J54"/>
  <c r="H73"/>
  <c r="J111"/>
  <c r="I130"/>
  <c r="G149"/>
  <c r="I168"/>
  <c r="G187"/>
  <c r="F35"/>
  <c r="I35"/>
  <c r="G35"/>
  <c r="G92"/>
  <c r="H130"/>
  <c r="J149"/>
  <c r="H168"/>
  <c r="J187"/>
  <c r="F92"/>
  <c r="G73"/>
  <c r="I111"/>
  <c r="H35"/>
  <c r="F54"/>
  <c r="G54"/>
  <c r="I73"/>
  <c r="J92"/>
  <c r="H111"/>
  <c r="G130"/>
  <c r="I149"/>
  <c r="G168"/>
  <c r="I187"/>
  <c r="F111"/>
  <c r="F130"/>
  <c r="F149"/>
  <c r="F168"/>
  <c r="F187"/>
  <c r="I20"/>
  <c r="F20"/>
  <c r="J20"/>
  <c r="H20"/>
  <c r="G20"/>
  <c r="H188" l="1"/>
  <c r="I188"/>
  <c r="G188"/>
  <c r="F188"/>
  <c r="J188"/>
</calcChain>
</file>

<file path=xl/sharedStrings.xml><?xml version="1.0" encoding="utf-8"?>
<sst xmlns="http://schemas.openxmlformats.org/spreadsheetml/2006/main" count="744" uniqueCount="317">
  <si>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</si>
  <si>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</si>
  <si>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</si>
  <si>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</si>
  <si>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</si>
  <si>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</si>
  <si>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</si>
  <si>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</si>
  <si>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</si>
  <si>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</si>
  <si>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</si>
  <si>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</si>
  <si>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</si>
  <si>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</si>
  <si>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</si>
  <si>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</si>
  <si>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</si>
  <si>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</si>
  <si>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</si>
  <si>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</si>
  <si>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</si>
  <si>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</si>
  <si>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</si>
  <si>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</si>
  <si>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</si>
  <si>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</si>
  <si>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</si>
  <si>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</si>
  <si>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</si>
  <si>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</si>
  <si>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</si>
  <si>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</si>
  <si>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</si>
  <si>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</si>
  <si>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</si>
  <si>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</si>
  <si>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Пашкова Е.И.</t>
  </si>
  <si>
    <t>МБОУ СОШ № 36</t>
  </si>
  <si>
    <t>Бутерброд с маслом сливочным и сыром</t>
  </si>
  <si>
    <t>5,85</t>
  </si>
  <si>
    <t>15,14</t>
  </si>
  <si>
    <t>145,2</t>
  </si>
  <si>
    <t>Омлет запеченный или паровой</t>
  </si>
  <si>
    <t>150</t>
  </si>
  <si>
    <t>12,99</t>
  </si>
  <si>
    <t>0,81</t>
  </si>
  <si>
    <t>231,8</t>
  </si>
  <si>
    <t>Огурцы свежие порционно</t>
  </si>
  <si>
    <t>0,24</t>
  </si>
  <si>
    <t>0,78</t>
  </si>
  <si>
    <t>4,2</t>
  </si>
  <si>
    <t>Чай с лимоном</t>
  </si>
  <si>
    <t>200</t>
  </si>
  <si>
    <t>0,06</t>
  </si>
  <si>
    <t>15,16</t>
  </si>
  <si>
    <t>59,9</t>
  </si>
  <si>
    <t>Хлеб пшеничный</t>
  </si>
  <si>
    <t>25</t>
  </si>
  <si>
    <t>2,67</t>
  </si>
  <si>
    <t>1</t>
  </si>
  <si>
    <t>10,89</t>
  </si>
  <si>
    <t>68,5</t>
  </si>
  <si>
    <t>3</t>
  </si>
  <si>
    <t>891</t>
  </si>
  <si>
    <t>836</t>
  </si>
  <si>
    <t>686</t>
  </si>
  <si>
    <t>897</t>
  </si>
  <si>
    <t>21,81</t>
  </si>
  <si>
    <t>42,78</t>
  </si>
  <si>
    <t>509,6</t>
  </si>
  <si>
    <t>овощи</t>
  </si>
  <si>
    <t>Бутерброд</t>
  </si>
  <si>
    <t>Суп картофельный с вермишелью</t>
  </si>
  <si>
    <t>Плов со свининой.</t>
  </si>
  <si>
    <t>Компот из смеси сухофруктов</t>
  </si>
  <si>
    <t>Хлеб пшеничный.</t>
  </si>
  <si>
    <t>Хлеб ржаной.</t>
  </si>
  <si>
    <t>Фрукт</t>
  </si>
  <si>
    <t>1,94</t>
  </si>
  <si>
    <t>13,95</t>
  </si>
  <si>
    <t>80,7</t>
  </si>
  <si>
    <t>23,09</t>
  </si>
  <si>
    <t>48,01</t>
  </si>
  <si>
    <t>589,9</t>
  </si>
  <si>
    <t>444,01</t>
  </si>
  <si>
    <t>0,46</t>
  </si>
  <si>
    <t>27,49</t>
  </si>
  <si>
    <t>115,7</t>
  </si>
  <si>
    <t>928</t>
  </si>
  <si>
    <t>894,01</t>
  </si>
  <si>
    <t>2,13</t>
  </si>
  <si>
    <t>10,63</t>
  </si>
  <si>
    <t>64,8</t>
  </si>
  <si>
    <t>1 147</t>
  </si>
  <si>
    <t>100</t>
  </si>
  <si>
    <t>0,4</t>
  </si>
  <si>
    <t>9,8</t>
  </si>
  <si>
    <t>47</t>
  </si>
  <si>
    <t>976,03</t>
  </si>
  <si>
    <t>Каша пшенная молочная с маслом сливочным</t>
  </si>
  <si>
    <t>Чай ягодный</t>
  </si>
  <si>
    <t>Шаньга со сметаной</t>
  </si>
  <si>
    <t>выпечка</t>
  </si>
  <si>
    <t>8,47</t>
  </si>
  <si>
    <t>43,93</t>
  </si>
  <si>
    <t>302</t>
  </si>
  <si>
    <t>14,97</t>
  </si>
  <si>
    <t>971</t>
  </si>
  <si>
    <t>6,99</t>
  </si>
  <si>
    <t>4</t>
  </si>
  <si>
    <t>46,22</t>
  </si>
  <si>
    <t>252,3</t>
  </si>
  <si>
    <t>948</t>
  </si>
  <si>
    <t>976</t>
  </si>
  <si>
    <t>894</t>
  </si>
  <si>
    <t>Щи из свежей капусты с картофелем со сметаной</t>
  </si>
  <si>
    <t>Фрикасе из мяса птицы со сметанным соусом</t>
  </si>
  <si>
    <t>Каша гречневая рассыпчатая</t>
  </si>
  <si>
    <t>Компот из кураги</t>
  </si>
  <si>
    <t>Зефир</t>
  </si>
  <si>
    <t>1,65</t>
  </si>
  <si>
    <t>5</t>
  </si>
  <si>
    <t>8,08</t>
  </si>
  <si>
    <t>84,3</t>
  </si>
  <si>
    <t>124</t>
  </si>
  <si>
    <t>13,51</t>
  </si>
  <si>
    <t>3,09</t>
  </si>
  <si>
    <t>220,5</t>
  </si>
  <si>
    <t>1 296</t>
  </si>
  <si>
    <t>5,72</t>
  </si>
  <si>
    <t>29,48</t>
  </si>
  <si>
    <t>204,2</t>
  </si>
  <si>
    <t>998</t>
  </si>
  <si>
    <t>0,16</t>
  </si>
  <si>
    <t>13,89</t>
  </si>
  <si>
    <t>56,4</t>
  </si>
  <si>
    <t>932</t>
  </si>
  <si>
    <t>0,43</t>
  </si>
  <si>
    <t>43,09</t>
  </si>
  <si>
    <t>1 466</t>
  </si>
  <si>
    <t>Запеканка творожная</t>
  </si>
  <si>
    <t>Молоко сгущеное</t>
  </si>
  <si>
    <t>Какао с молоком</t>
  </si>
  <si>
    <t>Печенье детское</t>
  </si>
  <si>
    <t>22,28</t>
  </si>
  <si>
    <t>15</t>
  </si>
  <si>
    <t>24,93</t>
  </si>
  <si>
    <t>325,7</t>
  </si>
  <si>
    <t>365</t>
  </si>
  <si>
    <t>16,56</t>
  </si>
  <si>
    <t>88,5</t>
  </si>
  <si>
    <t>902</t>
  </si>
  <si>
    <t>3,77</t>
  </si>
  <si>
    <t>15,73</t>
  </si>
  <si>
    <t>114,5</t>
  </si>
  <si>
    <t>919</t>
  </si>
  <si>
    <t>41,66</t>
  </si>
  <si>
    <t>227,9</t>
  </si>
  <si>
    <t>1 141</t>
  </si>
  <si>
    <t>Рассольник ленинградский со сметаной</t>
  </si>
  <si>
    <t>Тефтели мясные с рисом</t>
  </si>
  <si>
    <t>Соус томатный</t>
  </si>
  <si>
    <t>Пюре картофельное</t>
  </si>
  <si>
    <t>Напиток из плодов шиповника</t>
  </si>
  <si>
    <t>Пицца с картошкой</t>
  </si>
  <si>
    <t>соус</t>
  </si>
  <si>
    <t>2,11</t>
  </si>
  <si>
    <t>15,01</t>
  </si>
  <si>
    <t>118,9</t>
  </si>
  <si>
    <t>1 030</t>
  </si>
  <si>
    <t>90</t>
  </si>
  <si>
    <t>7,54</t>
  </si>
  <si>
    <t>9,32</t>
  </si>
  <si>
    <t>220,9</t>
  </si>
  <si>
    <t>1 062</t>
  </si>
  <si>
    <t>0,1</t>
  </si>
  <si>
    <t>0,79</t>
  </si>
  <si>
    <t>11,3</t>
  </si>
  <si>
    <t>1 126</t>
  </si>
  <si>
    <t>4,08</t>
  </si>
  <si>
    <t>24,96</t>
  </si>
  <si>
    <t>187,4</t>
  </si>
  <si>
    <t>995</t>
  </si>
  <si>
    <t>0,32</t>
  </si>
  <si>
    <t>18,45</t>
  </si>
  <si>
    <t>77,7</t>
  </si>
  <si>
    <t>705</t>
  </si>
  <si>
    <t>12,62</t>
  </si>
  <si>
    <t>26,8</t>
  </si>
  <si>
    <t>196,7</t>
  </si>
  <si>
    <t>14 506,01</t>
  </si>
  <si>
    <t>Каша ячневая молочная с маслом сливочным</t>
  </si>
  <si>
    <t>Булочка с маковой начинкой</t>
  </si>
  <si>
    <t>4,48</t>
  </si>
  <si>
    <t>35,08</t>
  </si>
  <si>
    <t>198,4</t>
  </si>
  <si>
    <t>842</t>
  </si>
  <si>
    <t>6,43</t>
  </si>
  <si>
    <t>57,27</t>
  </si>
  <si>
    <t>270,2</t>
  </si>
  <si>
    <t>1 462,02</t>
  </si>
  <si>
    <t>Борщ с капустой,картофелем и сметаной</t>
  </si>
  <si>
    <t>Рыба, тушенная с  овощами</t>
  </si>
  <si>
    <t>Рис припущенный</t>
  </si>
  <si>
    <t>Компот из свежих яблок.</t>
  </si>
  <si>
    <t>1,96</t>
  </si>
  <si>
    <t>11,51</t>
  </si>
  <si>
    <t>92,6</t>
  </si>
  <si>
    <t>1 021</t>
  </si>
  <si>
    <t>10,37</t>
  </si>
  <si>
    <t>4,8</t>
  </si>
  <si>
    <t>124,3</t>
  </si>
  <si>
    <t>1 070,01</t>
  </si>
  <si>
    <t>3,71</t>
  </si>
  <si>
    <t>38,9</t>
  </si>
  <si>
    <t>212</t>
  </si>
  <si>
    <t>512</t>
  </si>
  <si>
    <t>23,88</t>
  </si>
  <si>
    <t>99,1</t>
  </si>
  <si>
    <t>912</t>
  </si>
  <si>
    <t>Чай с сахаром</t>
  </si>
  <si>
    <t>828</t>
  </si>
  <si>
    <t>Бутерброд с маслом сливочным</t>
  </si>
  <si>
    <t>2,5</t>
  </si>
  <si>
    <t>16,55</t>
  </si>
  <si>
    <t>151,1</t>
  </si>
  <si>
    <t>808</t>
  </si>
  <si>
    <t>Суп картофельный с бобовыми</t>
  </si>
  <si>
    <t>Гренки из пшеничного хлеба</t>
  </si>
  <si>
    <t>Птица запеченная</t>
  </si>
  <si>
    <t>Макаронные изделия отварные с маслом</t>
  </si>
  <si>
    <t>Напиток Ягодка</t>
  </si>
  <si>
    <t>1,9</t>
  </si>
  <si>
    <t>11,59</t>
  </si>
  <si>
    <t>943</t>
  </si>
  <si>
    <t>3,86</t>
  </si>
  <si>
    <t>15,35</t>
  </si>
  <si>
    <t>112,4</t>
  </si>
  <si>
    <t>139</t>
  </si>
  <si>
    <t>0,23</t>
  </si>
  <si>
    <t>1,88</t>
  </si>
  <si>
    <t>143,8</t>
  </si>
  <si>
    <t>1 237</t>
  </si>
  <si>
    <t>5,92</t>
  </si>
  <si>
    <t>35,96</t>
  </si>
  <si>
    <t>516</t>
  </si>
  <si>
    <t>0,17</t>
  </si>
  <si>
    <t>14,58</t>
  </si>
  <si>
    <t>60,5</t>
  </si>
  <si>
    <t>930</t>
  </si>
  <si>
    <t xml:space="preserve">. </t>
  </si>
  <si>
    <t>Каша гречневая молочная с маслом сливочным</t>
  </si>
  <si>
    <t>бутерброд</t>
  </si>
  <si>
    <t>5,07</t>
  </si>
  <si>
    <t>26,87</t>
  </si>
  <si>
    <t>240</t>
  </si>
  <si>
    <t>823</t>
  </si>
  <si>
    <t>Суп кудрявый с пшеном и яйцом</t>
  </si>
  <si>
    <t>Рагу из птицы</t>
  </si>
  <si>
    <t>Пирожки печеные из дрожжевого теста с капустой</t>
  </si>
  <si>
    <t>3,14</t>
  </si>
  <si>
    <t>15,78</t>
  </si>
  <si>
    <t>106,8</t>
  </si>
  <si>
    <t>1 152</t>
  </si>
  <si>
    <t>23,15</t>
  </si>
  <si>
    <t>23,28</t>
  </si>
  <si>
    <t>328,5</t>
  </si>
  <si>
    <t>1 071</t>
  </si>
  <si>
    <t>5,25</t>
  </si>
  <si>
    <t>28,1</t>
  </si>
  <si>
    <t>168,9</t>
  </si>
  <si>
    <t>738,1</t>
  </si>
  <si>
    <t>Помидоры свежие порционно</t>
  </si>
  <si>
    <t>0,09</t>
  </si>
  <si>
    <t>20,26</t>
  </si>
  <si>
    <t>79,8</t>
  </si>
  <si>
    <t>483</t>
  </si>
  <si>
    <t>Суп Крестьянский с крупой, сметаной</t>
  </si>
  <si>
    <t>Гуляш из мяса свинины</t>
  </si>
  <si>
    <t>1,91</t>
  </si>
  <si>
    <t>9,37</t>
  </si>
  <si>
    <t>95</t>
  </si>
  <si>
    <t>1 058</t>
  </si>
  <si>
    <t>16,43</t>
  </si>
  <si>
    <t>3,88</t>
  </si>
  <si>
    <t>166,5</t>
  </si>
  <si>
    <t>437,01</t>
  </si>
  <si>
    <t>Каша рисовая молочная с маслом сливочным</t>
  </si>
  <si>
    <t>Язычок слоеный</t>
  </si>
  <si>
    <t>Рассольник домашний со сметаной</t>
  </si>
  <si>
    <t>38,89</t>
  </si>
  <si>
    <t>207,2</t>
  </si>
  <si>
    <t>874</t>
  </si>
  <si>
    <t>5,14</t>
  </si>
  <si>
    <t>42,1</t>
  </si>
  <si>
    <t>275,1</t>
  </si>
  <si>
    <t>956,01</t>
  </si>
  <si>
    <t>1,59</t>
  </si>
  <si>
    <t>10,55</t>
  </si>
  <si>
    <t>83,3</t>
  </si>
  <si>
    <t>1 175</t>
  </si>
  <si>
    <t>печенье</t>
  </si>
  <si>
    <t>Пудинг творожный</t>
  </si>
  <si>
    <t>Мясо "Пикантное"</t>
  </si>
  <si>
    <t>Рис припущенный с овощами</t>
  </si>
  <si>
    <t>15,11</t>
  </si>
  <si>
    <t>7,78</t>
  </si>
  <si>
    <t>335,7</t>
  </si>
  <si>
    <t>1 336,03</t>
  </si>
  <si>
    <t>3,6</t>
  </si>
  <si>
    <t>33,56</t>
  </si>
  <si>
    <t>209,8</t>
  </si>
  <si>
    <t>990</t>
  </si>
  <si>
    <t>Котлета по-Хлыновски</t>
  </si>
  <si>
    <t>Котлета Детская из мяса птицы</t>
  </si>
  <si>
    <t>Каша гречневая рассыпчатая с овощами</t>
  </si>
  <si>
    <t>Булочка творожная*</t>
  </si>
</sst>
</file>

<file path=xl/styles.xml><?xml version="1.0" encoding="utf-8"?>
<styleSheet xmlns="http://schemas.openxmlformats.org/spreadsheetml/2006/main">
  <numFmts count="1">
    <numFmt numFmtId="165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0" fillId="0" borderId="23" xfId="0" applyFont="1" applyBorder="1" applyAlignment="1" applyProtection="1">
      <alignment vertical="top" wrapText="1"/>
      <protection locked="0"/>
    </xf>
    <xf numFmtId="2" fontId="0" fillId="0" borderId="22" xfId="0" applyNumberFormat="1" applyBorder="1" applyAlignment="1" applyProtection="1">
      <alignment horizontal="center" vertical="top" wrapText="1"/>
      <protection locked="0"/>
    </xf>
    <xf numFmtId="0" fontId="0" fillId="0" borderId="22" xfId="0" applyNumberFormat="1" applyBorder="1" applyAlignment="1" applyProtection="1">
      <alignment horizontal="center" vertical="top" wrapText="1"/>
      <protection locked="0"/>
    </xf>
    <xf numFmtId="0" fontId="0" fillId="0" borderId="22" xfId="0" applyNumberFormat="1" applyBorder="1" applyAlignment="1" applyProtection="1">
      <alignment horizontal="center" vertical="top"/>
      <protection locked="0"/>
    </xf>
    <xf numFmtId="49" fontId="0" fillId="0" borderId="22" xfId="0" applyNumberFormat="1" applyBorder="1" applyAlignment="1" applyProtection="1">
      <alignment horizontal="center" vertical="top"/>
      <protection locked="0"/>
    </xf>
    <xf numFmtId="0" fontId="0" fillId="0" borderId="22" xfId="0" applyNumberFormat="1" applyBorder="1" applyAlignment="1">
      <alignment horizontal="center" vertical="top" wrapText="1"/>
    </xf>
    <xf numFmtId="2" fontId="0" fillId="0" borderId="22" xfId="0" applyNumberFormat="1" applyBorder="1" applyAlignment="1">
      <alignment horizontal="center" vertical="top"/>
    </xf>
    <xf numFmtId="0" fontId="0" fillId="0" borderId="22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0" fillId="0" borderId="22" xfId="0" applyNumberFormat="1" applyBorder="1" applyAlignment="1">
      <alignment horizontal="center" vertical="top" wrapText="1"/>
    </xf>
    <xf numFmtId="165" fontId="0" fillId="0" borderId="22" xfId="0" applyNumberFormat="1" applyBorder="1" applyAlignment="1">
      <alignment horizontal="center" vertical="top" wrapText="1"/>
    </xf>
    <xf numFmtId="165" fontId="0" fillId="0" borderId="22" xfId="0" applyNumberForma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horizontal="center" vertical="top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0" fillId="0" borderId="25" xfId="0" applyNumberFormat="1" applyBorder="1" applyAlignment="1">
      <alignment horizontal="center" vertical="top"/>
    </xf>
    <xf numFmtId="0" fontId="0" fillId="0" borderId="25" xfId="0" applyNumberFormat="1" applyBorder="1" applyAlignment="1">
      <alignment horizontal="center" vertical="top" wrapText="1"/>
    </xf>
    <xf numFmtId="3" fontId="0" fillId="0" borderId="22" xfId="0" applyNumberFormat="1" applyBorder="1" applyAlignment="1">
      <alignment horizontal="center" vertical="top"/>
    </xf>
    <xf numFmtId="4" fontId="0" fillId="0" borderId="22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T189" sqref="T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3.85546875" style="2" customWidth="1"/>
    <col min="8" max="8" width="7.5703125" style="2" customWidth="1"/>
    <col min="9" max="9" width="11.7109375" style="2" customWidth="1"/>
    <col min="10" max="10" width="16.57031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37</v>
      </c>
      <c r="D1" s="49"/>
      <c r="E1" s="49"/>
      <c r="F1" s="13" t="s">
        <v>16</v>
      </c>
      <c r="G1" s="2" t="s">
        <v>17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2">
        <v>45170</v>
      </c>
      <c r="I3" s="51"/>
      <c r="J3" s="51"/>
      <c r="K3" s="51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>
      <c r="A6" s="21">
        <v>1</v>
      </c>
      <c r="B6" s="22">
        <v>1</v>
      </c>
      <c r="C6" s="23" t="s">
        <v>20</v>
      </c>
      <c r="D6" s="1" t="s">
        <v>71</v>
      </c>
      <c r="E6" s="54" t="s">
        <v>38</v>
      </c>
      <c r="F6" s="60">
        <v>50</v>
      </c>
      <c r="G6" s="66" t="s">
        <v>39</v>
      </c>
      <c r="H6" s="62">
        <v>7</v>
      </c>
      <c r="I6" s="65" t="s">
        <v>40</v>
      </c>
      <c r="J6" s="65" t="s">
        <v>41</v>
      </c>
      <c r="K6" s="59" t="s">
        <v>62</v>
      </c>
    </row>
    <row r="7" spans="1:11" ht="15">
      <c r="A7" s="24"/>
      <c r="B7" s="16"/>
      <c r="C7" s="11"/>
      <c r="D7" s="5" t="s">
        <v>21</v>
      </c>
      <c r="E7" s="54" t="s">
        <v>42</v>
      </c>
      <c r="F7" s="60">
        <v>150</v>
      </c>
      <c r="G7" s="66" t="s">
        <v>44</v>
      </c>
      <c r="H7" s="62">
        <v>20</v>
      </c>
      <c r="I7" s="65" t="s">
        <v>45</v>
      </c>
      <c r="J7" s="65" t="s">
        <v>46</v>
      </c>
      <c r="K7" s="59" t="s">
        <v>63</v>
      </c>
    </row>
    <row r="8" spans="1:11" ht="15">
      <c r="A8" s="24"/>
      <c r="B8" s="16"/>
      <c r="C8" s="11"/>
      <c r="D8" s="1" t="s">
        <v>70</v>
      </c>
      <c r="E8" s="54" t="s">
        <v>47</v>
      </c>
      <c r="F8" s="60">
        <v>30</v>
      </c>
      <c r="G8" s="66" t="s">
        <v>48</v>
      </c>
      <c r="H8" s="63"/>
      <c r="I8" s="65" t="s">
        <v>49</v>
      </c>
      <c r="J8" s="65" t="s">
        <v>50</v>
      </c>
      <c r="K8" s="59" t="s">
        <v>64</v>
      </c>
    </row>
    <row r="9" spans="1:11" ht="15">
      <c r="A9" s="24"/>
      <c r="B9" s="16"/>
      <c r="C9" s="11"/>
      <c r="D9" s="7" t="s">
        <v>22</v>
      </c>
      <c r="E9" s="55" t="s">
        <v>51</v>
      </c>
      <c r="F9" s="60">
        <v>200</v>
      </c>
      <c r="G9" s="66" t="s">
        <v>53</v>
      </c>
      <c r="H9" s="63"/>
      <c r="I9" s="65" t="s">
        <v>54</v>
      </c>
      <c r="J9" s="65" t="s">
        <v>55</v>
      </c>
      <c r="K9" s="59" t="s">
        <v>65</v>
      </c>
    </row>
    <row r="10" spans="1:11" ht="15">
      <c r="A10" s="24"/>
      <c r="B10" s="16"/>
      <c r="C10" s="11"/>
      <c r="D10" s="7" t="s">
        <v>23</v>
      </c>
      <c r="E10" s="54" t="s">
        <v>56</v>
      </c>
      <c r="F10" s="60">
        <v>25</v>
      </c>
      <c r="G10" s="66" t="s">
        <v>58</v>
      </c>
      <c r="H10" s="62">
        <v>1</v>
      </c>
      <c r="I10" s="65" t="s">
        <v>60</v>
      </c>
      <c r="J10" s="65" t="s">
        <v>61</v>
      </c>
      <c r="K10" s="59" t="s">
        <v>66</v>
      </c>
    </row>
    <row r="11" spans="1:11" ht="15">
      <c r="A11" s="24"/>
      <c r="B11" s="16"/>
      <c r="C11" s="11"/>
      <c r="D11" s="7" t="s">
        <v>24</v>
      </c>
      <c r="E11" s="40"/>
      <c r="F11" s="57">
        <v>455</v>
      </c>
      <c r="G11" s="67" t="s">
        <v>67</v>
      </c>
      <c r="H11" s="58">
        <v>28</v>
      </c>
      <c r="I11" s="56" t="s">
        <v>68</v>
      </c>
      <c r="J11" s="56" t="s">
        <v>69</v>
      </c>
      <c r="K11" s="53"/>
    </row>
    <row r="12" spans="1:11" ht="15">
      <c r="A12" s="25"/>
      <c r="B12" s="18"/>
      <c r="C12" s="8"/>
      <c r="D12" s="19" t="s">
        <v>33</v>
      </c>
      <c r="E12" s="9"/>
      <c r="F12" s="20">
        <f>SUM(F6:F11)</f>
        <v>910</v>
      </c>
      <c r="G12" s="64">
        <f>SUM(G6:G11)</f>
        <v>0</v>
      </c>
      <c r="H12" s="20">
        <f>SUM(H6:H11)</f>
        <v>56</v>
      </c>
      <c r="I12" s="20">
        <f>SUM(I6:I11)</f>
        <v>0</v>
      </c>
      <c r="J12" s="20">
        <f>SUM(J6:J11)</f>
        <v>0</v>
      </c>
      <c r="K12" s="71"/>
    </row>
    <row r="13" spans="1:11" ht="15">
      <c r="A13" s="27">
        <f>A6</f>
        <v>1</v>
      </c>
      <c r="B13" s="14">
        <f>B6</f>
        <v>1</v>
      </c>
      <c r="C13" s="10" t="s">
        <v>25</v>
      </c>
      <c r="D13" s="7" t="s">
        <v>26</v>
      </c>
      <c r="E13" s="40" t="s">
        <v>77</v>
      </c>
      <c r="F13" s="60">
        <v>100</v>
      </c>
      <c r="G13" s="63" t="s">
        <v>95</v>
      </c>
      <c r="H13" s="63"/>
      <c r="I13" s="63" t="s">
        <v>96</v>
      </c>
      <c r="J13" s="62">
        <v>47</v>
      </c>
      <c r="K13" s="63">
        <v>976</v>
      </c>
    </row>
    <row r="14" spans="1:11" ht="15">
      <c r="A14" s="24"/>
      <c r="B14" s="16"/>
      <c r="C14" s="11"/>
      <c r="D14" s="7" t="s">
        <v>27</v>
      </c>
      <c r="E14" s="68" t="s">
        <v>72</v>
      </c>
      <c r="F14" s="60">
        <v>200</v>
      </c>
      <c r="G14" s="63" t="s">
        <v>78</v>
      </c>
      <c r="H14" s="62">
        <v>2</v>
      </c>
      <c r="I14" s="63" t="s">
        <v>79</v>
      </c>
      <c r="J14" s="63" t="s">
        <v>80</v>
      </c>
      <c r="K14" s="63">
        <v>444</v>
      </c>
    </row>
    <row r="15" spans="1:11" ht="15">
      <c r="A15" s="24"/>
      <c r="B15" s="16"/>
      <c r="C15" s="11"/>
      <c r="D15" s="7" t="s">
        <v>28</v>
      </c>
      <c r="E15" s="68" t="s">
        <v>73</v>
      </c>
      <c r="F15" s="60">
        <v>200</v>
      </c>
      <c r="G15" s="63" t="s">
        <v>81</v>
      </c>
      <c r="H15" s="62">
        <v>34</v>
      </c>
      <c r="I15" s="63" t="s">
        <v>82</v>
      </c>
      <c r="J15" s="63" t="s">
        <v>83</v>
      </c>
      <c r="K15" s="63" t="s">
        <v>88</v>
      </c>
    </row>
    <row r="16" spans="1:11" ht="15">
      <c r="A16" s="24"/>
      <c r="B16" s="16"/>
      <c r="C16" s="11"/>
      <c r="D16" s="7" t="s">
        <v>30</v>
      </c>
      <c r="E16" s="68" t="s">
        <v>74</v>
      </c>
      <c r="F16" s="60">
        <v>200</v>
      </c>
      <c r="G16" s="63" t="s">
        <v>85</v>
      </c>
      <c r="H16" s="61"/>
      <c r="I16" s="63" t="s">
        <v>86</v>
      </c>
      <c r="J16" s="63" t="s">
        <v>87</v>
      </c>
      <c r="K16" s="63">
        <v>894</v>
      </c>
    </row>
    <row r="17" spans="1:11" ht="15">
      <c r="A17" s="24"/>
      <c r="B17" s="16"/>
      <c r="C17" s="11"/>
      <c r="D17" s="7" t="s">
        <v>31</v>
      </c>
      <c r="E17" s="68" t="s">
        <v>75</v>
      </c>
      <c r="F17" s="60">
        <v>25</v>
      </c>
      <c r="G17" s="63" t="s">
        <v>58</v>
      </c>
      <c r="H17" s="62">
        <v>1</v>
      </c>
      <c r="I17" s="63" t="s">
        <v>60</v>
      </c>
      <c r="J17" s="63" t="s">
        <v>61</v>
      </c>
      <c r="K17" s="63" t="s">
        <v>93</v>
      </c>
    </row>
    <row r="18" spans="1:11" ht="15">
      <c r="A18" s="24"/>
      <c r="B18" s="16"/>
      <c r="C18" s="11"/>
      <c r="D18" s="7" t="s">
        <v>32</v>
      </c>
      <c r="E18" s="68" t="s">
        <v>76</v>
      </c>
      <c r="F18" s="60">
        <v>25</v>
      </c>
      <c r="G18" s="63" t="s">
        <v>90</v>
      </c>
      <c r="H18" s="62">
        <v>1</v>
      </c>
      <c r="I18" s="63" t="s">
        <v>91</v>
      </c>
      <c r="J18" s="63" t="s">
        <v>92</v>
      </c>
      <c r="K18" s="63">
        <v>1039</v>
      </c>
    </row>
    <row r="19" spans="1:11" ht="15">
      <c r="A19" s="25"/>
      <c r="B19" s="18"/>
      <c r="C19" s="8"/>
      <c r="D19" s="19" t="s">
        <v>33</v>
      </c>
      <c r="E19" s="12"/>
      <c r="F19" s="20">
        <f>SUM(F13:F18)</f>
        <v>750</v>
      </c>
      <c r="G19" s="20">
        <f>SUM(G13:G18)</f>
        <v>0</v>
      </c>
      <c r="H19" s="20">
        <f>SUM(H13:H18)</f>
        <v>38</v>
      </c>
      <c r="I19" s="20">
        <f>SUM(I13:I18)</f>
        <v>0</v>
      </c>
      <c r="J19" s="20">
        <f>SUM(J13:J18)</f>
        <v>47</v>
      </c>
      <c r="K19" s="72"/>
    </row>
    <row r="20" spans="1:11" ht="15.75" thickBot="1">
      <c r="A20" s="30">
        <f>A6</f>
        <v>1</v>
      </c>
      <c r="B20" s="31">
        <f>B6</f>
        <v>1</v>
      </c>
      <c r="C20" s="45" t="s">
        <v>4</v>
      </c>
      <c r="D20" s="46"/>
      <c r="E20" s="32"/>
      <c r="F20" s="33">
        <f>F12+F19</f>
        <v>1660</v>
      </c>
      <c r="G20" s="33">
        <f>G12+G19</f>
        <v>0</v>
      </c>
      <c r="H20" s="33">
        <f>H12+H19</f>
        <v>94</v>
      </c>
      <c r="I20" s="33">
        <f>I12+I19</f>
        <v>0</v>
      </c>
      <c r="J20" s="33">
        <f>J12+J19</f>
        <v>47</v>
      </c>
      <c r="K20" s="73"/>
    </row>
    <row r="21" spans="1:11" ht="15">
      <c r="A21" s="15">
        <v>1</v>
      </c>
      <c r="B21" s="16">
        <v>2</v>
      </c>
      <c r="C21" s="23" t="s">
        <v>20</v>
      </c>
      <c r="D21" s="5" t="s">
        <v>21</v>
      </c>
      <c r="E21" s="68" t="s">
        <v>99</v>
      </c>
      <c r="F21" s="60">
        <v>200</v>
      </c>
      <c r="G21" s="63" t="s">
        <v>103</v>
      </c>
      <c r="H21" s="62">
        <v>8</v>
      </c>
      <c r="I21" s="63" t="s">
        <v>104</v>
      </c>
      <c r="J21" s="62">
        <v>306</v>
      </c>
      <c r="K21" s="63" t="s">
        <v>105</v>
      </c>
    </row>
    <row r="22" spans="1:11" ht="15">
      <c r="A22" s="15"/>
      <c r="B22" s="16"/>
      <c r="C22" s="11"/>
      <c r="D22" s="7" t="s">
        <v>22</v>
      </c>
      <c r="E22" s="70" t="s">
        <v>100</v>
      </c>
      <c r="F22" s="60">
        <v>200</v>
      </c>
      <c r="G22" s="63"/>
      <c r="H22" s="63"/>
      <c r="I22" s="63" t="s">
        <v>106</v>
      </c>
      <c r="J22" s="61" t="s">
        <v>55</v>
      </c>
      <c r="K22" s="63" t="s">
        <v>107</v>
      </c>
    </row>
    <row r="23" spans="1:11" ht="15">
      <c r="A23" s="15"/>
      <c r="B23" s="16"/>
      <c r="C23" s="11"/>
      <c r="D23" s="1" t="s">
        <v>102</v>
      </c>
      <c r="E23" s="68" t="s">
        <v>101</v>
      </c>
      <c r="F23" s="60">
        <v>80</v>
      </c>
      <c r="G23" s="63" t="s">
        <v>108</v>
      </c>
      <c r="H23" s="62">
        <v>4</v>
      </c>
      <c r="I23" s="63" t="s">
        <v>110</v>
      </c>
      <c r="J23" s="61" t="s">
        <v>111</v>
      </c>
      <c r="K23" s="63" t="s">
        <v>112</v>
      </c>
    </row>
    <row r="24" spans="1:11" ht="15">
      <c r="A24" s="15"/>
      <c r="B24" s="16"/>
      <c r="C24" s="11"/>
      <c r="D24" s="7" t="s">
        <v>24</v>
      </c>
      <c r="E24" s="68" t="s">
        <v>77</v>
      </c>
      <c r="F24" s="60">
        <v>100</v>
      </c>
      <c r="G24" s="63" t="s">
        <v>95</v>
      </c>
      <c r="H24" s="63"/>
      <c r="I24" s="63" t="s">
        <v>96</v>
      </c>
      <c r="J24" s="62">
        <v>47</v>
      </c>
      <c r="K24" s="71" t="s">
        <v>113</v>
      </c>
    </row>
    <row r="25" spans="1:11" ht="15">
      <c r="A25" s="15"/>
      <c r="B25" s="16"/>
      <c r="C25" s="11"/>
      <c r="D25" s="7" t="s">
        <v>23</v>
      </c>
      <c r="E25" s="68" t="s">
        <v>75</v>
      </c>
      <c r="F25" s="60">
        <v>25</v>
      </c>
      <c r="G25" s="63" t="s">
        <v>58</v>
      </c>
      <c r="H25" s="62">
        <v>1</v>
      </c>
      <c r="I25" s="63" t="s">
        <v>60</v>
      </c>
      <c r="J25" s="61" t="s">
        <v>61</v>
      </c>
      <c r="K25" s="71" t="s">
        <v>114</v>
      </c>
    </row>
    <row r="26" spans="1:11" ht="15">
      <c r="A26" s="17"/>
      <c r="B26" s="18"/>
      <c r="C26" s="8"/>
      <c r="D26" s="19" t="s">
        <v>33</v>
      </c>
      <c r="E26" s="9"/>
      <c r="F26" s="20">
        <f>SUM(F21:F25)</f>
        <v>605</v>
      </c>
      <c r="G26" s="20">
        <f>SUM(G21:G25)</f>
        <v>0</v>
      </c>
      <c r="H26" s="20">
        <f>SUM(H21:H25)</f>
        <v>13</v>
      </c>
      <c r="I26" s="20">
        <f>SUM(I21:I25)</f>
        <v>0</v>
      </c>
      <c r="J26" s="20">
        <f>SUM(J21:J25)</f>
        <v>353</v>
      </c>
      <c r="K26" s="26"/>
    </row>
    <row r="27" spans="1:11" ht="15">
      <c r="A27" s="14">
        <f>A21</f>
        <v>1</v>
      </c>
      <c r="B27" s="14">
        <f>B21</f>
        <v>2</v>
      </c>
      <c r="C27" s="10" t="s">
        <v>25</v>
      </c>
      <c r="D27" s="7" t="s">
        <v>26</v>
      </c>
      <c r="E27" s="68" t="s">
        <v>119</v>
      </c>
      <c r="F27" s="60">
        <v>54</v>
      </c>
      <c r="G27" s="63" t="s">
        <v>137</v>
      </c>
      <c r="H27" s="63"/>
      <c r="I27" s="63" t="s">
        <v>138</v>
      </c>
      <c r="J27" s="62">
        <v>176</v>
      </c>
      <c r="K27" s="63" t="s">
        <v>139</v>
      </c>
    </row>
    <row r="28" spans="1:11" ht="15">
      <c r="A28" s="15"/>
      <c r="B28" s="16"/>
      <c r="C28" s="11"/>
      <c r="D28" s="7" t="s">
        <v>27</v>
      </c>
      <c r="E28" s="68" t="s">
        <v>115</v>
      </c>
      <c r="F28" s="60">
        <v>200</v>
      </c>
      <c r="G28" s="63" t="s">
        <v>120</v>
      </c>
      <c r="H28" s="62">
        <v>5</v>
      </c>
      <c r="I28" s="63" t="s">
        <v>122</v>
      </c>
      <c r="J28" s="63" t="s">
        <v>123</v>
      </c>
      <c r="K28" s="63" t="s">
        <v>124</v>
      </c>
    </row>
    <row r="29" spans="1:11" ht="15">
      <c r="A29" s="15"/>
      <c r="B29" s="16"/>
      <c r="C29" s="11"/>
      <c r="D29" s="7" t="s">
        <v>28</v>
      </c>
      <c r="E29" s="68" t="s">
        <v>116</v>
      </c>
      <c r="F29" s="60">
        <v>100</v>
      </c>
      <c r="G29" s="63" t="s">
        <v>125</v>
      </c>
      <c r="H29" s="62">
        <v>17</v>
      </c>
      <c r="I29" s="63" t="s">
        <v>126</v>
      </c>
      <c r="J29" s="63" t="s">
        <v>127</v>
      </c>
      <c r="K29" s="63" t="s">
        <v>128</v>
      </c>
    </row>
    <row r="30" spans="1:11" ht="15">
      <c r="A30" s="15"/>
      <c r="B30" s="16"/>
      <c r="C30" s="11"/>
      <c r="D30" s="7" t="s">
        <v>29</v>
      </c>
      <c r="E30" s="68" t="s">
        <v>117</v>
      </c>
      <c r="F30" s="60">
        <v>150</v>
      </c>
      <c r="G30" s="63" t="s">
        <v>129</v>
      </c>
      <c r="H30" s="62">
        <v>6</v>
      </c>
      <c r="I30" s="63" t="s">
        <v>130</v>
      </c>
      <c r="J30" s="63" t="s">
        <v>131</v>
      </c>
      <c r="K30" s="63" t="s">
        <v>132</v>
      </c>
    </row>
    <row r="31" spans="1:11" ht="15">
      <c r="A31" s="15"/>
      <c r="B31" s="16"/>
      <c r="C31" s="11"/>
      <c r="D31" s="7" t="s">
        <v>30</v>
      </c>
      <c r="E31" s="68" t="s">
        <v>118</v>
      </c>
      <c r="F31" s="60">
        <v>200</v>
      </c>
      <c r="G31" s="63" t="s">
        <v>133</v>
      </c>
      <c r="H31" s="63"/>
      <c r="I31" s="63" t="s">
        <v>134</v>
      </c>
      <c r="J31" s="63" t="s">
        <v>135</v>
      </c>
      <c r="K31" s="63" t="s">
        <v>136</v>
      </c>
    </row>
    <row r="32" spans="1:11" ht="15">
      <c r="A32" s="15"/>
      <c r="B32" s="16"/>
      <c r="C32" s="11"/>
      <c r="D32" s="7" t="s">
        <v>31</v>
      </c>
      <c r="E32" s="68" t="s">
        <v>75</v>
      </c>
      <c r="F32" s="60">
        <v>25</v>
      </c>
      <c r="G32" s="63" t="s">
        <v>58</v>
      </c>
      <c r="H32" s="62">
        <v>1</v>
      </c>
      <c r="I32" s="63" t="s">
        <v>60</v>
      </c>
      <c r="J32" s="63" t="s">
        <v>61</v>
      </c>
      <c r="K32" s="63">
        <v>894</v>
      </c>
    </row>
    <row r="33" spans="1:11" ht="15">
      <c r="A33" s="15"/>
      <c r="B33" s="16"/>
      <c r="C33" s="11"/>
      <c r="D33" s="7" t="s">
        <v>32</v>
      </c>
      <c r="E33" s="68" t="s">
        <v>76</v>
      </c>
      <c r="F33" s="60">
        <v>25</v>
      </c>
      <c r="G33" s="63" t="s">
        <v>90</v>
      </c>
      <c r="H33" s="62">
        <v>1</v>
      </c>
      <c r="I33" s="63" t="s">
        <v>91</v>
      </c>
      <c r="J33" s="63" t="s">
        <v>92</v>
      </c>
      <c r="K33" s="63" t="s">
        <v>93</v>
      </c>
    </row>
    <row r="34" spans="1:11" ht="15">
      <c r="A34" s="17"/>
      <c r="B34" s="18"/>
      <c r="C34" s="8"/>
      <c r="D34" s="19" t="s">
        <v>33</v>
      </c>
      <c r="E34" s="12"/>
      <c r="F34" s="20">
        <f>SUM(F27:F33)</f>
        <v>754</v>
      </c>
      <c r="G34" s="20">
        <f>SUM(G27:G33)</f>
        <v>0</v>
      </c>
      <c r="H34" s="20">
        <f>SUM(H27:H33)</f>
        <v>30</v>
      </c>
      <c r="I34" s="20">
        <f>SUM(I27:I33)</f>
        <v>0</v>
      </c>
      <c r="J34" s="20">
        <f>SUM(J27:J33)</f>
        <v>176</v>
      </c>
      <c r="K34" s="26"/>
    </row>
    <row r="35" spans="1:11" ht="15.75" customHeight="1" thickBot="1">
      <c r="A35" s="34">
        <f>A21</f>
        <v>1</v>
      </c>
      <c r="B35" s="34">
        <f>B21</f>
        <v>2</v>
      </c>
      <c r="C35" s="45" t="s">
        <v>4</v>
      </c>
      <c r="D35" s="46"/>
      <c r="E35" s="32"/>
      <c r="F35" s="33">
        <f>F26+F34</f>
        <v>1359</v>
      </c>
      <c r="G35" s="33">
        <f>G26+G34</f>
        <v>0</v>
      </c>
      <c r="H35" s="33">
        <f>H26+H34</f>
        <v>43</v>
      </c>
      <c r="I35" s="33">
        <f>I26+I34</f>
        <v>0</v>
      </c>
      <c r="J35" s="33">
        <f>J26+J34</f>
        <v>529</v>
      </c>
      <c r="K35" s="33"/>
    </row>
    <row r="36" spans="1:11" ht="15">
      <c r="A36" s="21">
        <v>1</v>
      </c>
      <c r="B36" s="22">
        <v>3</v>
      </c>
      <c r="C36" s="23" t="s">
        <v>20</v>
      </c>
      <c r="D36" s="5" t="s">
        <v>21</v>
      </c>
      <c r="E36" s="68" t="s">
        <v>140</v>
      </c>
      <c r="F36" s="60">
        <v>150</v>
      </c>
      <c r="G36" s="63" t="s">
        <v>144</v>
      </c>
      <c r="H36" s="62">
        <v>15</v>
      </c>
      <c r="I36" s="63" t="s">
        <v>146</v>
      </c>
      <c r="J36" s="63" t="s">
        <v>147</v>
      </c>
      <c r="K36" s="63" t="s">
        <v>148</v>
      </c>
    </row>
    <row r="37" spans="1:11" ht="15">
      <c r="A37" s="24"/>
      <c r="B37" s="16"/>
      <c r="C37" s="11"/>
      <c r="D37" s="6"/>
      <c r="E37" s="68" t="s">
        <v>141</v>
      </c>
      <c r="F37" s="60">
        <v>30</v>
      </c>
      <c r="G37" s="63" t="s">
        <v>90</v>
      </c>
      <c r="H37" s="62">
        <v>2</v>
      </c>
      <c r="I37" s="63" t="s">
        <v>149</v>
      </c>
      <c r="J37" s="63" t="s">
        <v>150</v>
      </c>
      <c r="K37" s="63" t="s">
        <v>151</v>
      </c>
    </row>
    <row r="38" spans="1:11" ht="15">
      <c r="A38" s="24"/>
      <c r="B38" s="16"/>
      <c r="C38" s="11"/>
      <c r="D38" s="7" t="s">
        <v>22</v>
      </c>
      <c r="E38" s="68" t="s">
        <v>142</v>
      </c>
      <c r="F38" s="60">
        <v>200</v>
      </c>
      <c r="G38" s="63" t="s">
        <v>152</v>
      </c>
      <c r="H38" s="62">
        <v>4</v>
      </c>
      <c r="I38" s="63" t="s">
        <v>153</v>
      </c>
      <c r="J38" s="63" t="s">
        <v>154</v>
      </c>
      <c r="K38" s="63" t="s">
        <v>155</v>
      </c>
    </row>
    <row r="39" spans="1:11" ht="15">
      <c r="A39" s="24"/>
      <c r="B39" s="16"/>
      <c r="C39" s="11"/>
      <c r="D39" s="1" t="s">
        <v>102</v>
      </c>
      <c r="E39" s="70" t="s">
        <v>143</v>
      </c>
      <c r="F39" s="60">
        <v>56</v>
      </c>
      <c r="G39" s="63" t="s">
        <v>50</v>
      </c>
      <c r="H39" s="62">
        <v>5</v>
      </c>
      <c r="I39" s="63" t="s">
        <v>156</v>
      </c>
      <c r="J39" s="63" t="s">
        <v>157</v>
      </c>
      <c r="K39" s="63" t="s">
        <v>158</v>
      </c>
    </row>
    <row r="40" spans="1:11" ht="15">
      <c r="A40" s="24"/>
      <c r="B40" s="16"/>
      <c r="C40" s="11"/>
      <c r="D40" s="7" t="s">
        <v>23</v>
      </c>
      <c r="E40" s="68" t="s">
        <v>75</v>
      </c>
      <c r="F40" s="60">
        <v>25</v>
      </c>
      <c r="G40" s="63" t="s">
        <v>58</v>
      </c>
      <c r="H40" s="62">
        <v>1</v>
      </c>
      <c r="I40" s="63" t="s">
        <v>60</v>
      </c>
      <c r="J40" s="63" t="s">
        <v>61</v>
      </c>
      <c r="K40" s="63" t="s">
        <v>89</v>
      </c>
    </row>
    <row r="41" spans="1:11" ht="15">
      <c r="A41" s="24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24"/>
      <c r="B42" s="16"/>
      <c r="C42" s="11"/>
      <c r="D42" s="6"/>
      <c r="E42" s="40"/>
      <c r="F42" s="41"/>
      <c r="G42" s="41"/>
      <c r="H42" s="41"/>
      <c r="I42" s="41"/>
      <c r="J42" s="41"/>
      <c r="K42" s="42"/>
    </row>
    <row r="43" spans="1:11" ht="15">
      <c r="A43" s="25"/>
      <c r="B43" s="18"/>
      <c r="C43" s="8"/>
      <c r="D43" s="19" t="s">
        <v>33</v>
      </c>
      <c r="E43" s="9"/>
      <c r="F43" s="20">
        <f>SUM(F36:F42)</f>
        <v>461</v>
      </c>
      <c r="G43" s="20">
        <f t="shared" ref="G43" si="0">SUM(G36:G42)</f>
        <v>0</v>
      </c>
      <c r="H43" s="20">
        <f t="shared" ref="H43" si="1">SUM(H36:H42)</f>
        <v>27</v>
      </c>
      <c r="I43" s="20">
        <f t="shared" ref="I43" si="2">SUM(I36:I42)</f>
        <v>0</v>
      </c>
      <c r="J43" s="20">
        <f t="shared" ref="J43" si="3">SUM(J36:J42)</f>
        <v>0</v>
      </c>
      <c r="K43" s="26"/>
    </row>
    <row r="44" spans="1:11" ht="15">
      <c r="A44" s="27">
        <f>A36</f>
        <v>1</v>
      </c>
      <c r="B44" s="14">
        <f>B36</f>
        <v>3</v>
      </c>
      <c r="C44" s="10" t="s">
        <v>25</v>
      </c>
      <c r="D44" s="7" t="s">
        <v>26</v>
      </c>
      <c r="E44" s="68" t="s">
        <v>164</v>
      </c>
      <c r="F44" s="60">
        <v>100</v>
      </c>
      <c r="G44" s="63" t="s">
        <v>187</v>
      </c>
      <c r="H44" s="62">
        <v>11</v>
      </c>
      <c r="I44" s="63" t="s">
        <v>188</v>
      </c>
      <c r="J44" s="63" t="s">
        <v>189</v>
      </c>
      <c r="K44" s="63" t="s">
        <v>190</v>
      </c>
    </row>
    <row r="45" spans="1:11" ht="15">
      <c r="A45" s="24"/>
      <c r="B45" s="16"/>
      <c r="C45" s="11"/>
      <c r="D45" s="7" t="s">
        <v>27</v>
      </c>
      <c r="E45" s="68" t="s">
        <v>159</v>
      </c>
      <c r="F45" s="60">
        <v>200</v>
      </c>
      <c r="G45" s="63" t="s">
        <v>166</v>
      </c>
      <c r="H45" s="62">
        <v>5</v>
      </c>
      <c r="I45" s="63" t="s">
        <v>167</v>
      </c>
      <c r="J45" s="63" t="s">
        <v>168</v>
      </c>
      <c r="K45" s="63" t="s">
        <v>169</v>
      </c>
    </row>
    <row r="46" spans="1:11" ht="15">
      <c r="A46" s="24"/>
      <c r="B46" s="16"/>
      <c r="C46" s="11"/>
      <c r="D46" s="7" t="s">
        <v>28</v>
      </c>
      <c r="E46" s="68" t="s">
        <v>160</v>
      </c>
      <c r="F46" s="60">
        <v>90</v>
      </c>
      <c r="G46" s="63" t="s">
        <v>171</v>
      </c>
      <c r="H46" s="62">
        <v>17</v>
      </c>
      <c r="I46" s="63" t="s">
        <v>172</v>
      </c>
      <c r="J46" s="63" t="s">
        <v>173</v>
      </c>
      <c r="K46" s="63" t="s">
        <v>174</v>
      </c>
    </row>
    <row r="47" spans="1:11" ht="15">
      <c r="A47" s="24"/>
      <c r="B47" s="16"/>
      <c r="C47" s="11"/>
      <c r="D47" s="1" t="s">
        <v>165</v>
      </c>
      <c r="E47" s="68" t="s">
        <v>161</v>
      </c>
      <c r="F47" s="60">
        <v>20</v>
      </c>
      <c r="G47" s="63" t="s">
        <v>175</v>
      </c>
      <c r="H47" s="62">
        <v>1</v>
      </c>
      <c r="I47" s="63" t="s">
        <v>176</v>
      </c>
      <c r="J47" s="63" t="s">
        <v>177</v>
      </c>
      <c r="K47" s="63" t="s">
        <v>178</v>
      </c>
    </row>
    <row r="48" spans="1:11" ht="15">
      <c r="A48" s="24"/>
      <c r="B48" s="16"/>
      <c r="C48" s="11"/>
      <c r="D48" s="7" t="s">
        <v>29</v>
      </c>
      <c r="E48" s="68" t="s">
        <v>162</v>
      </c>
      <c r="F48" s="60">
        <v>150</v>
      </c>
      <c r="G48" s="63" t="s">
        <v>179</v>
      </c>
      <c r="H48" s="62">
        <v>6</v>
      </c>
      <c r="I48" s="63" t="s">
        <v>180</v>
      </c>
      <c r="J48" s="63" t="s">
        <v>181</v>
      </c>
      <c r="K48" s="63" t="s">
        <v>182</v>
      </c>
    </row>
    <row r="49" spans="1:11" ht="15">
      <c r="A49" s="24"/>
      <c r="B49" s="16"/>
      <c r="C49" s="11"/>
      <c r="D49" s="7" t="s">
        <v>30</v>
      </c>
      <c r="E49" s="68" t="s">
        <v>163</v>
      </c>
      <c r="F49" s="60">
        <v>200</v>
      </c>
      <c r="G49" s="63" t="s">
        <v>183</v>
      </c>
      <c r="H49" s="63"/>
      <c r="I49" s="63" t="s">
        <v>184</v>
      </c>
      <c r="J49" s="63" t="s">
        <v>185</v>
      </c>
      <c r="K49" s="63" t="s">
        <v>186</v>
      </c>
    </row>
    <row r="50" spans="1:11" ht="15">
      <c r="A50" s="24"/>
      <c r="B50" s="16"/>
      <c r="C50" s="11"/>
      <c r="D50" s="7" t="s">
        <v>31</v>
      </c>
      <c r="E50" s="68" t="s">
        <v>75</v>
      </c>
      <c r="F50" s="60">
        <v>25</v>
      </c>
      <c r="G50" s="63" t="s">
        <v>58</v>
      </c>
      <c r="H50" s="62">
        <v>1</v>
      </c>
      <c r="I50" s="63" t="s">
        <v>60</v>
      </c>
      <c r="J50" s="63" t="s">
        <v>61</v>
      </c>
      <c r="K50" s="63" t="s">
        <v>89</v>
      </c>
    </row>
    <row r="51" spans="1:11" ht="15">
      <c r="A51" s="24"/>
      <c r="B51" s="16"/>
      <c r="C51" s="11"/>
      <c r="D51" s="7" t="s">
        <v>32</v>
      </c>
      <c r="E51" s="68" t="s">
        <v>76</v>
      </c>
      <c r="F51" s="60">
        <v>25</v>
      </c>
      <c r="G51" s="63" t="s">
        <v>90</v>
      </c>
      <c r="H51" s="62">
        <v>1</v>
      </c>
      <c r="I51" s="63" t="s">
        <v>91</v>
      </c>
      <c r="J51" s="63" t="s">
        <v>92</v>
      </c>
      <c r="K51" s="63" t="s">
        <v>93</v>
      </c>
    </row>
    <row r="52" spans="1:11" ht="15">
      <c r="A52" s="24"/>
      <c r="B52" s="16"/>
      <c r="C52" s="11"/>
      <c r="D52" s="6"/>
      <c r="F52" s="41"/>
      <c r="G52" s="41"/>
      <c r="H52" s="41"/>
      <c r="I52" s="41"/>
      <c r="J52" s="41"/>
      <c r="K52" s="42"/>
    </row>
    <row r="53" spans="1:11" ht="15">
      <c r="A53" s="25"/>
      <c r="B53" s="18"/>
      <c r="C53" s="8"/>
      <c r="D53" s="19" t="s">
        <v>33</v>
      </c>
      <c r="E53" s="12"/>
      <c r="F53" s="20">
        <f>SUM(F44:F52)</f>
        <v>810</v>
      </c>
      <c r="G53" s="20">
        <f t="shared" ref="G53" si="4">SUM(G44:G52)</f>
        <v>0</v>
      </c>
      <c r="H53" s="20">
        <f t="shared" ref="H53" si="5">SUM(H44:H52)</f>
        <v>42</v>
      </c>
      <c r="I53" s="20">
        <f t="shared" ref="I53" si="6">SUM(I44:I52)</f>
        <v>0</v>
      </c>
      <c r="J53" s="20">
        <f t="shared" ref="J53" si="7">SUM(J44:J52)</f>
        <v>0</v>
      </c>
      <c r="K53" s="26"/>
    </row>
    <row r="54" spans="1:11" ht="15.75" customHeight="1" thickBot="1">
      <c r="A54" s="30">
        <f>A36</f>
        <v>1</v>
      </c>
      <c r="B54" s="31">
        <f>B36</f>
        <v>3</v>
      </c>
      <c r="C54" s="45" t="s">
        <v>4</v>
      </c>
      <c r="D54" s="46"/>
      <c r="E54" s="32"/>
      <c r="F54" s="33">
        <f>F43+F53</f>
        <v>1271</v>
      </c>
      <c r="G54" s="33">
        <f t="shared" ref="G54" si="8">G43+G53</f>
        <v>0</v>
      </c>
      <c r="H54" s="33">
        <f t="shared" ref="H54" si="9">H43+H53</f>
        <v>69</v>
      </c>
      <c r="I54" s="33">
        <f t="shared" ref="I54" si="10">I43+I53</f>
        <v>0</v>
      </c>
      <c r="J54" s="33">
        <f t="shared" ref="J54" si="11">J43+J53</f>
        <v>0</v>
      </c>
      <c r="K54" s="33"/>
    </row>
    <row r="55" spans="1:11" ht="15">
      <c r="A55" s="21">
        <v>1</v>
      </c>
      <c r="B55" s="22">
        <v>4</v>
      </c>
      <c r="C55" s="23" t="s">
        <v>20</v>
      </c>
      <c r="D55" s="5" t="s">
        <v>21</v>
      </c>
      <c r="E55" s="68" t="s">
        <v>191</v>
      </c>
      <c r="F55" s="60">
        <v>200</v>
      </c>
      <c r="G55" s="63" t="s">
        <v>193</v>
      </c>
      <c r="H55" s="62">
        <v>4</v>
      </c>
      <c r="I55" s="63" t="s">
        <v>194</v>
      </c>
      <c r="J55" s="63" t="s">
        <v>195</v>
      </c>
      <c r="K55" s="63" t="s">
        <v>196</v>
      </c>
    </row>
    <row r="56" spans="1:11" ht="15">
      <c r="A56" s="24"/>
      <c r="B56" s="16"/>
      <c r="C56" s="11"/>
      <c r="D56" s="7" t="s">
        <v>22</v>
      </c>
      <c r="E56" s="70" t="s">
        <v>100</v>
      </c>
      <c r="F56" s="60">
        <v>200</v>
      </c>
      <c r="G56" s="63"/>
      <c r="H56" s="63"/>
      <c r="I56" s="63" t="s">
        <v>106</v>
      </c>
      <c r="J56" s="63" t="s">
        <v>55</v>
      </c>
      <c r="K56" s="63" t="s">
        <v>107</v>
      </c>
    </row>
    <row r="57" spans="1:11" ht="15">
      <c r="A57" s="24"/>
      <c r="B57" s="16"/>
      <c r="C57" s="11"/>
      <c r="D57" s="7" t="s">
        <v>23</v>
      </c>
      <c r="E57" s="68" t="s">
        <v>75</v>
      </c>
      <c r="F57" s="60">
        <v>25</v>
      </c>
      <c r="G57" s="63" t="s">
        <v>58</v>
      </c>
      <c r="H57" s="62">
        <v>1</v>
      </c>
      <c r="I57" s="63" t="s">
        <v>60</v>
      </c>
      <c r="J57" s="63" t="s">
        <v>61</v>
      </c>
      <c r="K57" s="63" t="s">
        <v>89</v>
      </c>
    </row>
    <row r="58" spans="1:11" ht="15">
      <c r="A58" s="24"/>
      <c r="B58" s="16"/>
      <c r="C58" s="11"/>
      <c r="D58" s="1" t="s">
        <v>102</v>
      </c>
      <c r="E58" s="68" t="s">
        <v>192</v>
      </c>
      <c r="F58" s="60">
        <v>100</v>
      </c>
      <c r="G58" s="63" t="s">
        <v>197</v>
      </c>
      <c r="H58" s="62">
        <v>2</v>
      </c>
      <c r="I58" s="63" t="s">
        <v>198</v>
      </c>
      <c r="J58" s="63" t="s">
        <v>199</v>
      </c>
      <c r="K58" s="63" t="s">
        <v>200</v>
      </c>
    </row>
    <row r="59" spans="1:11" ht="15">
      <c r="A59" s="24"/>
      <c r="B59" s="16"/>
      <c r="C59" s="11"/>
      <c r="D59" s="7" t="s">
        <v>24</v>
      </c>
      <c r="E59" s="68" t="s">
        <v>77</v>
      </c>
      <c r="F59" s="60">
        <v>100</v>
      </c>
      <c r="G59" s="63" t="s">
        <v>95</v>
      </c>
      <c r="H59" s="63"/>
      <c r="I59" s="63" t="s">
        <v>96</v>
      </c>
      <c r="J59" s="63" t="s">
        <v>97</v>
      </c>
      <c r="K59" s="63" t="s">
        <v>98</v>
      </c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4"/>
      <c r="B61" s="16"/>
      <c r="C61" s="11"/>
      <c r="D61" s="6"/>
      <c r="E61" s="40"/>
      <c r="F61" s="41"/>
      <c r="G61" s="41"/>
      <c r="H61" s="41"/>
      <c r="I61" s="41"/>
      <c r="J61" s="41"/>
      <c r="K61" s="42"/>
    </row>
    <row r="62" spans="1:11" ht="15">
      <c r="A62" s="25"/>
      <c r="B62" s="18"/>
      <c r="C62" s="8"/>
      <c r="D62" s="19" t="s">
        <v>33</v>
      </c>
      <c r="E62" s="9"/>
      <c r="F62" s="20">
        <f>SUM(F55:F61)</f>
        <v>625</v>
      </c>
      <c r="G62" s="20">
        <f t="shared" ref="G62" si="12">SUM(G55:G61)</f>
        <v>0</v>
      </c>
      <c r="H62" s="20">
        <f t="shared" ref="H62" si="13">SUM(H55:H61)</f>
        <v>7</v>
      </c>
      <c r="I62" s="20">
        <f t="shared" ref="I62" si="14">SUM(I55:I61)</f>
        <v>0</v>
      </c>
      <c r="J62" s="20">
        <f t="shared" ref="J62" si="15">SUM(J55:J61)</f>
        <v>0</v>
      </c>
      <c r="K62" s="26"/>
    </row>
    <row r="63" spans="1:11" ht="15">
      <c r="A63" s="27">
        <f>A55</f>
        <v>1</v>
      </c>
      <c r="B63" s="14">
        <f>B55</f>
        <v>4</v>
      </c>
      <c r="C63" s="10" t="s">
        <v>25</v>
      </c>
      <c r="D63" s="7" t="s">
        <v>26</v>
      </c>
      <c r="E63" s="70" t="s">
        <v>143</v>
      </c>
      <c r="F63" s="60">
        <v>56</v>
      </c>
      <c r="G63" s="63" t="s">
        <v>50</v>
      </c>
      <c r="H63" s="62">
        <v>5</v>
      </c>
      <c r="I63" s="63" t="s">
        <v>156</v>
      </c>
      <c r="J63" s="63" t="s">
        <v>157</v>
      </c>
      <c r="K63" s="63" t="s">
        <v>158</v>
      </c>
    </row>
    <row r="64" spans="1:11" ht="15">
      <c r="A64" s="24"/>
      <c r="B64" s="16"/>
      <c r="C64" s="11"/>
      <c r="D64" s="7" t="s">
        <v>27</v>
      </c>
      <c r="E64" s="68" t="s">
        <v>201</v>
      </c>
      <c r="F64" s="60">
        <v>200</v>
      </c>
      <c r="G64" s="63" t="s">
        <v>205</v>
      </c>
      <c r="H64" s="62">
        <v>5</v>
      </c>
      <c r="I64" s="63" t="s">
        <v>206</v>
      </c>
      <c r="J64" s="63" t="s">
        <v>207</v>
      </c>
      <c r="K64" s="63" t="s">
        <v>208</v>
      </c>
    </row>
    <row r="65" spans="1:11" ht="15">
      <c r="A65" s="24"/>
      <c r="B65" s="16"/>
      <c r="C65" s="11"/>
      <c r="D65" s="7" t="s">
        <v>28</v>
      </c>
      <c r="E65" s="70" t="s">
        <v>202</v>
      </c>
      <c r="F65" s="60">
        <v>90</v>
      </c>
      <c r="G65" s="63" t="s">
        <v>209</v>
      </c>
      <c r="H65" s="62">
        <v>6</v>
      </c>
      <c r="I65" s="63" t="s">
        <v>210</v>
      </c>
      <c r="J65" s="63" t="s">
        <v>211</v>
      </c>
      <c r="K65" s="63" t="s">
        <v>212</v>
      </c>
    </row>
    <row r="66" spans="1:11" ht="15">
      <c r="A66" s="24"/>
      <c r="B66" s="16"/>
      <c r="C66" s="11"/>
      <c r="D66" s="7" t="s">
        <v>29</v>
      </c>
      <c r="E66" s="68" t="s">
        <v>203</v>
      </c>
      <c r="F66" s="60">
        <v>150</v>
      </c>
      <c r="G66" s="63" t="s">
        <v>213</v>
      </c>
      <c r="H66" s="62">
        <v>5</v>
      </c>
      <c r="I66" s="63" t="s">
        <v>214</v>
      </c>
      <c r="J66" s="63" t="s">
        <v>215</v>
      </c>
      <c r="K66" s="63" t="s">
        <v>216</v>
      </c>
    </row>
    <row r="67" spans="1:11" ht="15">
      <c r="A67" s="24"/>
      <c r="B67" s="16"/>
      <c r="C67" s="11"/>
      <c r="D67" s="7" t="s">
        <v>30</v>
      </c>
      <c r="E67" s="68" t="s">
        <v>204</v>
      </c>
      <c r="F67" s="60">
        <v>200</v>
      </c>
      <c r="G67" s="63" t="s">
        <v>133</v>
      </c>
      <c r="H67" s="63"/>
      <c r="I67" s="63" t="s">
        <v>217</v>
      </c>
      <c r="J67" s="63" t="s">
        <v>218</v>
      </c>
      <c r="K67" s="63" t="s">
        <v>219</v>
      </c>
    </row>
    <row r="68" spans="1:11" ht="15">
      <c r="A68" s="24"/>
      <c r="B68" s="16"/>
      <c r="C68" s="11"/>
      <c r="D68" s="7" t="s">
        <v>31</v>
      </c>
      <c r="E68" s="68" t="s">
        <v>75</v>
      </c>
      <c r="F68" s="60">
        <v>25</v>
      </c>
      <c r="G68" s="63" t="s">
        <v>58</v>
      </c>
      <c r="H68" s="62">
        <v>1</v>
      </c>
      <c r="I68" s="63" t="s">
        <v>60</v>
      </c>
      <c r="J68" s="63" t="s">
        <v>61</v>
      </c>
      <c r="K68" s="63" t="s">
        <v>89</v>
      </c>
    </row>
    <row r="69" spans="1:11" ht="15">
      <c r="A69" s="24"/>
      <c r="B69" s="16"/>
      <c r="C69" s="11"/>
      <c r="D69" s="7" t="s">
        <v>32</v>
      </c>
      <c r="E69" s="68" t="s">
        <v>76</v>
      </c>
      <c r="F69" s="60">
        <v>25</v>
      </c>
      <c r="G69" s="63" t="s">
        <v>90</v>
      </c>
      <c r="H69" s="62">
        <v>1</v>
      </c>
      <c r="I69" s="63" t="s">
        <v>91</v>
      </c>
      <c r="J69" s="63" t="s">
        <v>92</v>
      </c>
      <c r="K69" s="63" t="s">
        <v>93</v>
      </c>
    </row>
    <row r="70" spans="1:11" ht="15">
      <c r="A70" s="24"/>
      <c r="B70" s="16"/>
      <c r="C70" s="11"/>
      <c r="D70" s="6"/>
    </row>
    <row r="71" spans="1:11" ht="15">
      <c r="A71" s="24"/>
      <c r="B71" s="16"/>
      <c r="C71" s="11"/>
      <c r="D71" s="6"/>
      <c r="E71" s="40"/>
      <c r="F71" s="41"/>
      <c r="G71" s="41"/>
      <c r="H71" s="41"/>
      <c r="I71" s="41"/>
      <c r="J71" s="41"/>
      <c r="K71" s="42"/>
    </row>
    <row r="72" spans="1:11" ht="15">
      <c r="A72" s="25"/>
      <c r="B72" s="18"/>
      <c r="C72" s="8"/>
      <c r="D72" s="19" t="s">
        <v>33</v>
      </c>
      <c r="E72" s="12"/>
      <c r="F72" s="20">
        <f>SUM(F63:F71)</f>
        <v>746</v>
      </c>
      <c r="G72" s="20">
        <f>SUM(G63:G71)</f>
        <v>0</v>
      </c>
      <c r="H72" s="20">
        <f>SUM(H63:H71)</f>
        <v>23</v>
      </c>
      <c r="I72" s="20">
        <f>SUM(I63:I71)</f>
        <v>0</v>
      </c>
      <c r="J72" s="20">
        <f>SUM(J63:J71)</f>
        <v>0</v>
      </c>
      <c r="K72" s="26"/>
    </row>
    <row r="73" spans="1:11" ht="15.75" customHeight="1" thickBot="1">
      <c r="A73" s="30">
        <f>A55</f>
        <v>1</v>
      </c>
      <c r="B73" s="31">
        <f>B55</f>
        <v>4</v>
      </c>
      <c r="C73" s="45" t="s">
        <v>4</v>
      </c>
      <c r="D73" s="46"/>
      <c r="E73" s="32"/>
      <c r="F73" s="33">
        <f>F62+F72</f>
        <v>1371</v>
      </c>
      <c r="G73" s="33">
        <f t="shared" ref="G73" si="16">G62+G72</f>
        <v>0</v>
      </c>
      <c r="H73" s="33">
        <f t="shared" ref="H73" si="17">H62+H72</f>
        <v>30</v>
      </c>
      <c r="I73" s="33">
        <f t="shared" ref="I73" si="18">I62+I72</f>
        <v>0</v>
      </c>
      <c r="J73" s="33">
        <f t="shared" ref="J73" si="19">J62+J72</f>
        <v>0</v>
      </c>
      <c r="K73" s="33"/>
    </row>
    <row r="74" spans="1:11" ht="15">
      <c r="A74" s="21">
        <v>1</v>
      </c>
      <c r="B74" s="22">
        <v>5</v>
      </c>
      <c r="C74" s="23" t="s">
        <v>20</v>
      </c>
      <c r="D74" s="5" t="s">
        <v>21</v>
      </c>
      <c r="E74" s="68" t="s">
        <v>73</v>
      </c>
      <c r="F74" s="60">
        <v>200</v>
      </c>
      <c r="G74" s="63" t="s">
        <v>81</v>
      </c>
      <c r="H74" s="62">
        <v>34</v>
      </c>
      <c r="I74" s="63" t="s">
        <v>82</v>
      </c>
      <c r="J74" s="63" t="s">
        <v>83</v>
      </c>
      <c r="K74" s="63" t="s">
        <v>84</v>
      </c>
    </row>
    <row r="75" spans="1:11" ht="15">
      <c r="A75" s="24"/>
      <c r="B75" s="16"/>
      <c r="C75" s="11"/>
      <c r="D75" s="7" t="s">
        <v>22</v>
      </c>
      <c r="E75" s="70" t="s">
        <v>220</v>
      </c>
      <c r="F75" s="60">
        <v>200</v>
      </c>
      <c r="G75" s="63"/>
      <c r="H75" s="63"/>
      <c r="I75" s="63" t="s">
        <v>106</v>
      </c>
      <c r="J75" s="63" t="s">
        <v>55</v>
      </c>
      <c r="K75" s="63" t="s">
        <v>221</v>
      </c>
    </row>
    <row r="76" spans="1:11" ht="15">
      <c r="A76" s="24"/>
      <c r="B76" s="16"/>
      <c r="C76" s="11"/>
      <c r="D76" s="7" t="s">
        <v>23</v>
      </c>
      <c r="E76" s="68" t="s">
        <v>75</v>
      </c>
      <c r="F76" s="60">
        <v>25</v>
      </c>
      <c r="G76" s="63" t="s">
        <v>58</v>
      </c>
      <c r="H76" s="62">
        <v>1</v>
      </c>
      <c r="I76" s="63" t="s">
        <v>60</v>
      </c>
      <c r="J76" s="63" t="s">
        <v>61</v>
      </c>
      <c r="K76" s="63" t="s">
        <v>89</v>
      </c>
    </row>
    <row r="77" spans="1:11" ht="15">
      <c r="A77" s="24"/>
      <c r="B77" s="16"/>
      <c r="C77" s="11"/>
      <c r="D77" s="1" t="s">
        <v>102</v>
      </c>
      <c r="E77" s="68" t="s">
        <v>222</v>
      </c>
      <c r="F77" s="60">
        <v>40</v>
      </c>
      <c r="G77" s="63" t="s">
        <v>223</v>
      </c>
      <c r="H77" s="62">
        <v>8</v>
      </c>
      <c r="I77" s="63" t="s">
        <v>224</v>
      </c>
      <c r="J77" s="63" t="s">
        <v>225</v>
      </c>
      <c r="K77" s="63" t="s">
        <v>226</v>
      </c>
    </row>
    <row r="78" spans="1:11" ht="15">
      <c r="A78" s="24"/>
      <c r="B78" s="16"/>
      <c r="C78" s="11"/>
      <c r="D78" s="7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4"/>
      <c r="B80" s="16"/>
      <c r="C80" s="11"/>
      <c r="D80" s="6"/>
      <c r="E80" s="40"/>
      <c r="F80" s="41"/>
      <c r="G80" s="41"/>
      <c r="H80" s="41"/>
      <c r="I80" s="41"/>
      <c r="J80" s="41"/>
      <c r="K80" s="42"/>
    </row>
    <row r="81" spans="1:17" ht="15">
      <c r="A81" s="25"/>
      <c r="B81" s="18"/>
      <c r="C81" s="8"/>
      <c r="D81" s="19" t="s">
        <v>33</v>
      </c>
      <c r="E81" s="9"/>
      <c r="F81" s="20">
        <f>SUM(F74:F80)</f>
        <v>465</v>
      </c>
      <c r="G81" s="20">
        <f t="shared" ref="G81" si="20">SUM(G74:G80)</f>
        <v>0</v>
      </c>
      <c r="H81" s="20">
        <f t="shared" ref="H81" si="21">SUM(H74:H80)</f>
        <v>43</v>
      </c>
      <c r="I81" s="20">
        <f t="shared" ref="I81" si="22">SUM(I74:I80)</f>
        <v>0</v>
      </c>
      <c r="J81" s="20">
        <f t="shared" ref="J81" si="23">SUM(J74:J80)</f>
        <v>0</v>
      </c>
      <c r="K81" s="26"/>
    </row>
    <row r="82" spans="1:17" ht="15">
      <c r="A82" s="27">
        <f>A74</f>
        <v>1</v>
      </c>
      <c r="B82" s="14">
        <f>B74</f>
        <v>5</v>
      </c>
      <c r="C82" s="10" t="s">
        <v>25</v>
      </c>
      <c r="D82" s="7" t="s">
        <v>26</v>
      </c>
      <c r="E82" s="68" t="s">
        <v>228</v>
      </c>
      <c r="F82" s="69" t="s">
        <v>145</v>
      </c>
      <c r="G82" s="63" t="s">
        <v>232</v>
      </c>
      <c r="H82" s="63"/>
      <c r="I82" s="63" t="s">
        <v>233</v>
      </c>
      <c r="J82" s="63" t="s">
        <v>135</v>
      </c>
      <c r="K82" s="63" t="s">
        <v>234</v>
      </c>
    </row>
    <row r="83" spans="1:17" ht="15">
      <c r="A83" s="24"/>
      <c r="B83" s="16"/>
      <c r="C83" s="11"/>
      <c r="D83" s="7" t="s">
        <v>27</v>
      </c>
      <c r="E83" s="68" t="s">
        <v>227</v>
      </c>
      <c r="F83" s="69" t="s">
        <v>52</v>
      </c>
      <c r="G83" s="63" t="s">
        <v>235</v>
      </c>
      <c r="H83" s="63" t="s">
        <v>109</v>
      </c>
      <c r="I83" s="63" t="s">
        <v>236</v>
      </c>
      <c r="J83" s="63" t="s">
        <v>237</v>
      </c>
      <c r="K83" s="63" t="s">
        <v>238</v>
      </c>
    </row>
    <row r="84" spans="1:17" ht="15">
      <c r="A84" s="24"/>
      <c r="B84" s="16"/>
      <c r="C84" s="11"/>
      <c r="D84" s="7" t="s">
        <v>28</v>
      </c>
      <c r="E84" s="68" t="s">
        <v>229</v>
      </c>
      <c r="F84" s="69" t="s">
        <v>170</v>
      </c>
      <c r="G84" s="63" t="s">
        <v>239</v>
      </c>
      <c r="H84" s="63" t="s">
        <v>145</v>
      </c>
      <c r="I84" s="63" t="s">
        <v>240</v>
      </c>
      <c r="J84" s="63" t="s">
        <v>241</v>
      </c>
      <c r="K84" s="63" t="s">
        <v>242</v>
      </c>
    </row>
    <row r="85" spans="1:17" ht="15">
      <c r="A85" s="24"/>
      <c r="B85" s="16"/>
      <c r="C85" s="11"/>
      <c r="D85" s="7" t="s">
        <v>29</v>
      </c>
      <c r="E85" s="68" t="s">
        <v>230</v>
      </c>
      <c r="F85" s="69" t="s">
        <v>43</v>
      </c>
      <c r="G85" s="63" t="s">
        <v>243</v>
      </c>
      <c r="H85" s="63" t="s">
        <v>121</v>
      </c>
      <c r="I85" s="63" t="s">
        <v>244</v>
      </c>
      <c r="J85" s="63" t="s">
        <v>215</v>
      </c>
      <c r="K85" s="63" t="s">
        <v>245</v>
      </c>
    </row>
    <row r="86" spans="1:17" ht="15">
      <c r="A86" s="24"/>
      <c r="B86" s="16"/>
      <c r="C86" s="11"/>
      <c r="D86" s="7" t="s">
        <v>30</v>
      </c>
      <c r="E86" s="70" t="s">
        <v>231</v>
      </c>
      <c r="F86" s="69" t="s">
        <v>52</v>
      </c>
      <c r="G86" s="63" t="s">
        <v>246</v>
      </c>
      <c r="H86" s="63"/>
      <c r="I86" s="63" t="s">
        <v>247</v>
      </c>
      <c r="J86" s="63" t="s">
        <v>248</v>
      </c>
      <c r="K86" s="63" t="s">
        <v>249</v>
      </c>
    </row>
    <row r="87" spans="1:17" ht="15">
      <c r="A87" s="24"/>
      <c r="B87" s="16"/>
      <c r="C87" s="11"/>
      <c r="D87" s="7" t="s">
        <v>31</v>
      </c>
      <c r="E87" s="68" t="s">
        <v>56</v>
      </c>
      <c r="F87" s="69" t="s">
        <v>57</v>
      </c>
      <c r="G87" s="63" t="s">
        <v>58</v>
      </c>
      <c r="H87" s="63" t="s">
        <v>59</v>
      </c>
      <c r="I87" s="63" t="s">
        <v>60</v>
      </c>
      <c r="J87" s="63" t="s">
        <v>61</v>
      </c>
      <c r="K87" s="63" t="s">
        <v>66</v>
      </c>
      <c r="Q87" s="2" t="s">
        <v>250</v>
      </c>
    </row>
    <row r="88" spans="1:17" ht="15">
      <c r="A88" s="24"/>
      <c r="B88" s="16"/>
      <c r="C88" s="11"/>
      <c r="D88" s="7" t="s">
        <v>32</v>
      </c>
      <c r="E88" s="68" t="s">
        <v>76</v>
      </c>
      <c r="F88" s="69" t="s">
        <v>57</v>
      </c>
      <c r="G88" s="63" t="s">
        <v>90</v>
      </c>
      <c r="H88" s="63" t="s">
        <v>59</v>
      </c>
      <c r="I88" s="63" t="s">
        <v>91</v>
      </c>
      <c r="J88" s="63" t="s">
        <v>92</v>
      </c>
      <c r="K88" s="63" t="s">
        <v>93</v>
      </c>
    </row>
    <row r="89" spans="1:17" ht="15">
      <c r="A89" s="24"/>
      <c r="B89" s="16"/>
      <c r="C89" s="11"/>
      <c r="D89" s="6"/>
      <c r="E89" s="68" t="s">
        <v>77</v>
      </c>
      <c r="F89" s="69" t="s">
        <v>94</v>
      </c>
      <c r="G89" s="63" t="s">
        <v>95</v>
      </c>
      <c r="H89" s="63"/>
      <c r="I89" s="63" t="s">
        <v>96</v>
      </c>
      <c r="J89" s="63" t="s">
        <v>97</v>
      </c>
      <c r="K89" s="63" t="s">
        <v>98</v>
      </c>
    </row>
    <row r="90" spans="1:17" ht="15">
      <c r="A90" s="24"/>
      <c r="B90" s="16"/>
      <c r="C90" s="11"/>
      <c r="D90" s="6"/>
      <c r="F90" s="41"/>
      <c r="G90" s="41"/>
      <c r="H90" s="41"/>
      <c r="I90" s="41"/>
      <c r="J90" s="41"/>
      <c r="K90" s="42"/>
    </row>
    <row r="91" spans="1:17" ht="15">
      <c r="A91" s="25"/>
      <c r="B91" s="18"/>
      <c r="C91" s="8"/>
      <c r="D91" s="19" t="s">
        <v>33</v>
      </c>
      <c r="E91" s="12"/>
      <c r="F91" s="20">
        <f>SUM(F82:F90)</f>
        <v>0</v>
      </c>
      <c r="G91" s="20">
        <f t="shared" ref="G91" si="24">SUM(G82:G90)</f>
        <v>0</v>
      </c>
      <c r="H91" s="20">
        <f t="shared" ref="H91" si="25">SUM(H82:H90)</f>
        <v>0</v>
      </c>
      <c r="I91" s="20">
        <f t="shared" ref="I91" si="26">SUM(I82:I90)</f>
        <v>0</v>
      </c>
      <c r="J91" s="20">
        <f t="shared" ref="J91" si="27">SUM(J82:J90)</f>
        <v>0</v>
      </c>
      <c r="K91" s="26"/>
    </row>
    <row r="92" spans="1:17" ht="15.75" customHeight="1" thickBot="1">
      <c r="A92" s="30">
        <f>A74</f>
        <v>1</v>
      </c>
      <c r="B92" s="31">
        <f>B74</f>
        <v>5</v>
      </c>
      <c r="C92" s="45" t="s">
        <v>4</v>
      </c>
      <c r="D92" s="46"/>
      <c r="E92" s="32"/>
      <c r="F92" s="33">
        <f>F81+F91</f>
        <v>465</v>
      </c>
      <c r="G92" s="33">
        <f t="shared" ref="G92" si="28">G81+G91</f>
        <v>0</v>
      </c>
      <c r="H92" s="33">
        <f t="shared" ref="H92" si="29">H81+H91</f>
        <v>43</v>
      </c>
      <c r="I92" s="33">
        <f t="shared" ref="I92" si="30">I81+I91</f>
        <v>0</v>
      </c>
      <c r="J92" s="33">
        <f t="shared" ref="J92" si="31">J81+J91</f>
        <v>0</v>
      </c>
      <c r="K92" s="33"/>
    </row>
    <row r="93" spans="1:17" ht="15.75" thickBot="1">
      <c r="A93" s="21">
        <v>2</v>
      </c>
      <c r="B93" s="22">
        <v>1</v>
      </c>
      <c r="C93" s="23" t="s">
        <v>20</v>
      </c>
      <c r="D93" s="1" t="s">
        <v>252</v>
      </c>
      <c r="E93" s="68" t="s">
        <v>38</v>
      </c>
      <c r="F93" s="60">
        <v>50</v>
      </c>
      <c r="G93" s="63" t="s">
        <v>39</v>
      </c>
      <c r="H93" s="62">
        <v>7</v>
      </c>
      <c r="I93" s="63" t="s">
        <v>40</v>
      </c>
      <c r="J93" s="63" t="s">
        <v>41</v>
      </c>
      <c r="K93" s="63" t="s">
        <v>62</v>
      </c>
    </row>
    <row r="94" spans="1:17" ht="15">
      <c r="A94" s="24"/>
      <c r="B94" s="16"/>
      <c r="C94" s="11"/>
      <c r="D94" s="5" t="s">
        <v>21</v>
      </c>
      <c r="E94" s="68" t="s">
        <v>251</v>
      </c>
      <c r="F94" s="60">
        <v>200</v>
      </c>
      <c r="G94" s="63" t="s">
        <v>253</v>
      </c>
      <c r="H94" s="62">
        <v>4</v>
      </c>
      <c r="I94" s="63" t="s">
        <v>254</v>
      </c>
      <c r="J94" s="63" t="s">
        <v>255</v>
      </c>
      <c r="K94" s="63" t="s">
        <v>256</v>
      </c>
    </row>
    <row r="95" spans="1:17" ht="15">
      <c r="A95" s="24"/>
      <c r="B95" s="16"/>
      <c r="C95" s="11"/>
      <c r="D95" s="7" t="s">
        <v>22</v>
      </c>
      <c r="E95" s="70" t="s">
        <v>51</v>
      </c>
      <c r="F95" s="60">
        <v>200</v>
      </c>
      <c r="G95" s="63" t="s">
        <v>53</v>
      </c>
      <c r="H95" s="63"/>
      <c r="I95" s="63" t="s">
        <v>54</v>
      </c>
      <c r="J95" s="63" t="s">
        <v>55</v>
      </c>
      <c r="K95" s="63" t="s">
        <v>65</v>
      </c>
    </row>
    <row r="96" spans="1:17" ht="15">
      <c r="A96" s="24"/>
      <c r="B96" s="16"/>
      <c r="C96" s="11"/>
      <c r="D96" s="7" t="s">
        <v>23</v>
      </c>
      <c r="E96" s="68" t="s">
        <v>75</v>
      </c>
      <c r="F96" s="60">
        <v>25</v>
      </c>
      <c r="G96" s="63" t="s">
        <v>58</v>
      </c>
      <c r="H96" s="62">
        <v>1</v>
      </c>
      <c r="I96" s="63" t="s">
        <v>60</v>
      </c>
      <c r="J96" s="63" t="s">
        <v>61</v>
      </c>
      <c r="K96" s="63" t="s">
        <v>89</v>
      </c>
    </row>
    <row r="97" spans="1:11" ht="15">
      <c r="A97" s="24"/>
      <c r="B97" s="16"/>
      <c r="C97" s="11"/>
      <c r="D97" s="7" t="s">
        <v>24</v>
      </c>
      <c r="E97" s="68" t="s">
        <v>77</v>
      </c>
      <c r="F97" s="60">
        <v>100</v>
      </c>
      <c r="G97" s="63" t="s">
        <v>95</v>
      </c>
      <c r="H97" s="63"/>
      <c r="I97" s="63" t="s">
        <v>96</v>
      </c>
      <c r="J97" s="63" t="s">
        <v>97</v>
      </c>
      <c r="K97" s="63" t="s">
        <v>98</v>
      </c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4"/>
      <c r="B99" s="16"/>
      <c r="C99" s="11"/>
      <c r="D99" s="6"/>
      <c r="E99" s="40"/>
      <c r="F99" s="41"/>
      <c r="G99" s="41"/>
      <c r="H99" s="41"/>
      <c r="I99" s="41"/>
      <c r="J99" s="41"/>
      <c r="K99" s="42"/>
    </row>
    <row r="100" spans="1:11" ht="15">
      <c r="A100" s="25"/>
      <c r="B100" s="18"/>
      <c r="C100" s="8"/>
      <c r="D100" s="19" t="s">
        <v>33</v>
      </c>
      <c r="E100" s="9"/>
      <c r="F100" s="20">
        <f>SUM(F93:F99)</f>
        <v>575</v>
      </c>
      <c r="G100" s="20">
        <f t="shared" ref="G100:J100" si="32">SUM(G93:G99)</f>
        <v>0</v>
      </c>
      <c r="H100" s="20">
        <f t="shared" si="32"/>
        <v>12</v>
      </c>
      <c r="I100" s="20">
        <f t="shared" si="32"/>
        <v>0</v>
      </c>
      <c r="J100" s="20">
        <f t="shared" si="32"/>
        <v>0</v>
      </c>
      <c r="K100" s="26"/>
    </row>
    <row r="101" spans="1:11" ht="15">
      <c r="A101" s="27">
        <f>A93</f>
        <v>2</v>
      </c>
      <c r="B101" s="14">
        <f>B93</f>
        <v>1</v>
      </c>
      <c r="C101" s="10" t="s">
        <v>25</v>
      </c>
      <c r="D101" s="7" t="s">
        <v>26</v>
      </c>
      <c r="E101" s="68" t="s">
        <v>259</v>
      </c>
      <c r="F101" s="60">
        <v>80</v>
      </c>
      <c r="G101" s="63" t="s">
        <v>268</v>
      </c>
      <c r="H101" s="62">
        <v>4</v>
      </c>
      <c r="I101" s="63" t="s">
        <v>269</v>
      </c>
      <c r="J101" s="63" t="s">
        <v>270</v>
      </c>
      <c r="K101" s="63" t="s">
        <v>271</v>
      </c>
    </row>
    <row r="102" spans="1:11" ht="15">
      <c r="A102" s="24"/>
      <c r="B102" s="16"/>
      <c r="C102" s="11"/>
      <c r="D102" s="7" t="s">
        <v>27</v>
      </c>
      <c r="E102" s="68" t="s">
        <v>257</v>
      </c>
      <c r="F102" s="60">
        <v>200</v>
      </c>
      <c r="G102" s="63" t="s">
        <v>260</v>
      </c>
      <c r="H102" s="62">
        <v>3</v>
      </c>
      <c r="I102" s="63" t="s">
        <v>261</v>
      </c>
      <c r="J102" s="63" t="s">
        <v>262</v>
      </c>
      <c r="K102" s="63" t="s">
        <v>263</v>
      </c>
    </row>
    <row r="103" spans="1:11" ht="15">
      <c r="A103" s="24"/>
      <c r="B103" s="16"/>
      <c r="C103" s="11"/>
      <c r="D103" s="7" t="s">
        <v>28</v>
      </c>
      <c r="E103" s="68" t="s">
        <v>258</v>
      </c>
      <c r="F103" s="60">
        <v>200</v>
      </c>
      <c r="G103" s="63" t="s">
        <v>264</v>
      </c>
      <c r="H103" s="62">
        <v>21</v>
      </c>
      <c r="I103" s="63" t="s">
        <v>265</v>
      </c>
      <c r="J103" s="63" t="s">
        <v>266</v>
      </c>
      <c r="K103" s="63" t="s">
        <v>267</v>
      </c>
    </row>
    <row r="104" spans="1:11" ht="15">
      <c r="A104" s="24"/>
      <c r="B104" s="16"/>
      <c r="C104" s="11"/>
      <c r="D104" s="7" t="s">
        <v>30</v>
      </c>
      <c r="E104" s="68" t="s">
        <v>74</v>
      </c>
      <c r="F104" s="60">
        <v>200</v>
      </c>
      <c r="G104" s="63" t="s">
        <v>85</v>
      </c>
      <c r="H104" s="63"/>
      <c r="I104" s="63" t="s">
        <v>86</v>
      </c>
      <c r="J104" s="63" t="s">
        <v>87</v>
      </c>
      <c r="K104" s="63" t="s">
        <v>88</v>
      </c>
    </row>
    <row r="105" spans="1:11" ht="15">
      <c r="A105" s="24"/>
      <c r="B105" s="16"/>
      <c r="C105" s="11"/>
      <c r="D105" s="7" t="s">
        <v>31</v>
      </c>
      <c r="E105" s="68" t="s">
        <v>75</v>
      </c>
      <c r="F105" s="60">
        <v>25</v>
      </c>
      <c r="G105" s="63" t="s">
        <v>58</v>
      </c>
      <c r="H105" s="62">
        <v>1</v>
      </c>
      <c r="I105" s="63" t="s">
        <v>60</v>
      </c>
      <c r="J105" s="63" t="s">
        <v>61</v>
      </c>
      <c r="K105" s="63" t="s">
        <v>89</v>
      </c>
    </row>
    <row r="106" spans="1:11" ht="15">
      <c r="A106" s="24"/>
      <c r="B106" s="16"/>
      <c r="C106" s="11"/>
      <c r="D106" s="10" t="s">
        <v>32</v>
      </c>
      <c r="E106" s="74" t="s">
        <v>76</v>
      </c>
      <c r="F106" s="83">
        <v>25</v>
      </c>
      <c r="G106" s="75" t="s">
        <v>90</v>
      </c>
      <c r="H106" s="82">
        <v>1</v>
      </c>
      <c r="I106" s="75" t="s">
        <v>91</v>
      </c>
      <c r="J106" s="75" t="s">
        <v>92</v>
      </c>
      <c r="K106" s="75" t="s">
        <v>93</v>
      </c>
    </row>
    <row r="107" spans="1:11" ht="15">
      <c r="A107" s="24"/>
      <c r="B107" s="16"/>
      <c r="C107" s="11"/>
      <c r="D107" s="80"/>
      <c r="E107" s="81"/>
      <c r="F107" s="81"/>
      <c r="G107" s="81"/>
      <c r="H107" s="81"/>
      <c r="I107" s="81"/>
      <c r="J107" s="81"/>
      <c r="K107" s="81"/>
    </row>
    <row r="108" spans="1:11" ht="15">
      <c r="A108" s="24"/>
      <c r="B108" s="16"/>
      <c r="C108" s="11"/>
      <c r="D108" s="76"/>
      <c r="E108" s="77"/>
      <c r="F108" s="78"/>
      <c r="G108" s="79"/>
      <c r="H108" s="79"/>
      <c r="I108" s="79"/>
      <c r="J108" s="79"/>
      <c r="K108" s="79"/>
    </row>
    <row r="109" spans="1:11" ht="1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</row>
    <row r="110" spans="1:11" ht="15">
      <c r="A110" s="25"/>
      <c r="B110" s="18"/>
      <c r="C110" s="8"/>
      <c r="D110" s="19" t="s">
        <v>33</v>
      </c>
      <c r="E110" s="12"/>
      <c r="F110" s="20">
        <f>SUM(F101:F109)</f>
        <v>730</v>
      </c>
      <c r="G110" s="20">
        <f>SUM(G101:G109)</f>
        <v>0</v>
      </c>
      <c r="H110" s="20">
        <f>SUM(H101:H109)</f>
        <v>30</v>
      </c>
      <c r="I110" s="20">
        <f>SUM(I101:I109)</f>
        <v>0</v>
      </c>
      <c r="J110" s="20">
        <f>SUM(J101:J109)</f>
        <v>0</v>
      </c>
      <c r="K110" s="26"/>
    </row>
    <row r="111" spans="1:11" ht="15.75" thickBot="1">
      <c r="A111" s="30">
        <f>A93</f>
        <v>2</v>
      </c>
      <c r="B111" s="31">
        <f>B93</f>
        <v>1</v>
      </c>
      <c r="C111" s="45" t="s">
        <v>4</v>
      </c>
      <c r="D111" s="46"/>
      <c r="E111" s="32"/>
      <c r="F111" s="33">
        <f>F100+F110</f>
        <v>1305</v>
      </c>
      <c r="G111" s="33">
        <f t="shared" ref="G111" si="33">G100+G110</f>
        <v>0</v>
      </c>
      <c r="H111" s="33">
        <f t="shared" ref="H111" si="34">H100+H110</f>
        <v>42</v>
      </c>
      <c r="I111" s="33">
        <f t="shared" ref="I111" si="35">I100+I110</f>
        <v>0</v>
      </c>
      <c r="J111" s="33">
        <f t="shared" ref="J111" si="36">J100+J110</f>
        <v>0</v>
      </c>
      <c r="K111" s="33"/>
    </row>
    <row r="112" spans="1:11" ht="15.75" thickBot="1">
      <c r="A112" s="15">
        <v>2</v>
      </c>
      <c r="B112" s="16">
        <v>2</v>
      </c>
      <c r="C112" s="23" t="s">
        <v>20</v>
      </c>
      <c r="D112" s="1" t="s">
        <v>252</v>
      </c>
      <c r="E112" s="68" t="s">
        <v>38</v>
      </c>
      <c r="F112" s="60">
        <v>50</v>
      </c>
      <c r="G112" s="63" t="s">
        <v>39</v>
      </c>
      <c r="H112" s="62">
        <v>7</v>
      </c>
      <c r="I112" s="63" t="s">
        <v>40</v>
      </c>
      <c r="J112" s="63" t="s">
        <v>41</v>
      </c>
      <c r="K112" s="63" t="s">
        <v>62</v>
      </c>
    </row>
    <row r="113" spans="1:11" ht="15">
      <c r="A113" s="15"/>
      <c r="B113" s="16"/>
      <c r="C113" s="11"/>
      <c r="D113" s="5" t="s">
        <v>21</v>
      </c>
      <c r="E113" s="68" t="s">
        <v>42</v>
      </c>
      <c r="F113" s="60">
        <v>150</v>
      </c>
      <c r="G113" s="63" t="s">
        <v>44</v>
      </c>
      <c r="H113" s="62">
        <v>20</v>
      </c>
      <c r="I113" s="63" t="s">
        <v>45</v>
      </c>
      <c r="J113" s="63" t="s">
        <v>46</v>
      </c>
      <c r="K113" s="63" t="s">
        <v>63</v>
      </c>
    </row>
    <row r="114" spans="1:11" ht="15">
      <c r="A114" s="15"/>
      <c r="B114" s="16"/>
      <c r="C114" s="11"/>
      <c r="D114" s="7" t="s">
        <v>22</v>
      </c>
      <c r="E114" s="68" t="s">
        <v>51</v>
      </c>
      <c r="F114" s="60">
        <v>30</v>
      </c>
      <c r="G114" s="63" t="s">
        <v>48</v>
      </c>
      <c r="H114" s="63"/>
      <c r="I114" s="63" t="s">
        <v>49</v>
      </c>
      <c r="J114" s="63" t="s">
        <v>50</v>
      </c>
      <c r="K114" s="63" t="s">
        <v>64</v>
      </c>
    </row>
    <row r="115" spans="1:11" ht="15">
      <c r="A115" s="15"/>
      <c r="B115" s="16"/>
      <c r="C115" s="11"/>
      <c r="D115" s="7" t="s">
        <v>23</v>
      </c>
      <c r="E115" s="68" t="s">
        <v>56</v>
      </c>
      <c r="F115" s="60">
        <v>200</v>
      </c>
      <c r="G115" s="63" t="s">
        <v>273</v>
      </c>
      <c r="H115" s="63"/>
      <c r="I115" s="63" t="s">
        <v>274</v>
      </c>
      <c r="J115" s="63" t="s">
        <v>275</v>
      </c>
      <c r="K115" s="63" t="s">
        <v>276</v>
      </c>
    </row>
    <row r="116" spans="1:11" ht="15">
      <c r="A116" s="15"/>
      <c r="B116" s="16"/>
      <c r="C116" s="11"/>
      <c r="D116" s="7" t="s">
        <v>24</v>
      </c>
      <c r="E116" s="68" t="s">
        <v>272</v>
      </c>
      <c r="F116" s="60">
        <v>25</v>
      </c>
      <c r="G116" s="63" t="s">
        <v>58</v>
      </c>
      <c r="H116" s="62">
        <v>1</v>
      </c>
      <c r="I116" s="63" t="s">
        <v>60</v>
      </c>
      <c r="J116" s="63" t="s">
        <v>61</v>
      </c>
      <c r="K116" s="63" t="s">
        <v>66</v>
      </c>
    </row>
    <row r="117" spans="1:11" ht="15">
      <c r="A117" s="15"/>
      <c r="B117" s="16"/>
      <c r="C117" s="11"/>
      <c r="D117" s="6"/>
      <c r="F117" s="41"/>
      <c r="G117" s="41"/>
      <c r="H117" s="41"/>
      <c r="I117" s="41"/>
      <c r="J117" s="41"/>
      <c r="K117" s="42"/>
    </row>
    <row r="118" spans="1:11" ht="15">
      <c r="A118" s="15"/>
      <c r="B118" s="16"/>
      <c r="C118" s="11"/>
      <c r="D118" s="6"/>
      <c r="E118" s="40"/>
      <c r="F118" s="41"/>
      <c r="G118" s="41"/>
      <c r="H118" s="41"/>
      <c r="I118" s="41"/>
      <c r="J118" s="41"/>
      <c r="K118" s="42"/>
    </row>
    <row r="119" spans="1:11" ht="15">
      <c r="A119" s="17"/>
      <c r="B119" s="18"/>
      <c r="C119" s="8"/>
      <c r="D119" s="19" t="s">
        <v>33</v>
      </c>
      <c r="E119" s="9"/>
      <c r="F119" s="20">
        <f>SUM(F112:F118)</f>
        <v>455</v>
      </c>
      <c r="G119" s="20">
        <f t="shared" ref="G119:J119" si="37">SUM(G112:G118)</f>
        <v>0</v>
      </c>
      <c r="H119" s="20">
        <f t="shared" si="37"/>
        <v>28</v>
      </c>
      <c r="I119" s="20">
        <f t="shared" si="37"/>
        <v>0</v>
      </c>
      <c r="J119" s="20">
        <f t="shared" si="37"/>
        <v>0</v>
      </c>
      <c r="K119" s="26"/>
    </row>
    <row r="120" spans="1:11" ht="15">
      <c r="A120" s="14">
        <f>A112</f>
        <v>2</v>
      </c>
      <c r="B120" s="14">
        <f>B112</f>
        <v>2</v>
      </c>
      <c r="C120" s="10" t="s">
        <v>25</v>
      </c>
      <c r="D120" s="7" t="s">
        <v>26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7" t="s">
        <v>27</v>
      </c>
      <c r="E121" s="68" t="s">
        <v>277</v>
      </c>
      <c r="F121" s="60">
        <v>200</v>
      </c>
      <c r="G121" s="63" t="s">
        <v>279</v>
      </c>
      <c r="H121" s="62">
        <v>5</v>
      </c>
      <c r="I121" s="63" t="s">
        <v>280</v>
      </c>
      <c r="J121" s="63" t="s">
        <v>281</v>
      </c>
      <c r="K121" s="63" t="s">
        <v>282</v>
      </c>
    </row>
    <row r="122" spans="1:11" ht="15">
      <c r="A122" s="15"/>
      <c r="B122" s="16"/>
      <c r="C122" s="11"/>
      <c r="D122" s="7" t="s">
        <v>28</v>
      </c>
      <c r="E122" s="68" t="s">
        <v>278</v>
      </c>
      <c r="F122" s="60">
        <v>100</v>
      </c>
      <c r="G122" s="63" t="s">
        <v>283</v>
      </c>
      <c r="H122" s="62">
        <v>9</v>
      </c>
      <c r="I122" s="63" t="s">
        <v>284</v>
      </c>
      <c r="J122" s="63" t="s">
        <v>285</v>
      </c>
      <c r="K122" s="63" t="s">
        <v>286</v>
      </c>
    </row>
    <row r="123" spans="1:11" ht="15">
      <c r="A123" s="15"/>
      <c r="B123" s="16"/>
      <c r="C123" s="11"/>
      <c r="D123" s="7" t="s">
        <v>29</v>
      </c>
      <c r="E123" s="68" t="s">
        <v>230</v>
      </c>
      <c r="F123" s="60">
        <v>150</v>
      </c>
      <c r="G123" s="63" t="s">
        <v>243</v>
      </c>
      <c r="H123" s="62">
        <v>5</v>
      </c>
      <c r="I123" s="63" t="s">
        <v>244</v>
      </c>
      <c r="J123" s="63" t="s">
        <v>215</v>
      </c>
      <c r="K123" s="63" t="s">
        <v>245</v>
      </c>
    </row>
    <row r="124" spans="1:11" ht="15">
      <c r="A124" s="15"/>
      <c r="B124" s="16"/>
      <c r="C124" s="11"/>
      <c r="D124" s="7" t="s">
        <v>30</v>
      </c>
      <c r="E124" s="68" t="s">
        <v>74</v>
      </c>
      <c r="F124" s="60">
        <v>200</v>
      </c>
      <c r="G124" s="63" t="s">
        <v>85</v>
      </c>
      <c r="H124" s="63"/>
      <c r="I124" s="63" t="s">
        <v>86</v>
      </c>
      <c r="J124" s="63" t="s">
        <v>87</v>
      </c>
      <c r="K124" s="63" t="s">
        <v>88</v>
      </c>
    </row>
    <row r="125" spans="1:11" ht="15">
      <c r="A125" s="15"/>
      <c r="B125" s="16"/>
      <c r="C125" s="11"/>
      <c r="D125" s="7" t="s">
        <v>31</v>
      </c>
      <c r="E125" s="68" t="s">
        <v>75</v>
      </c>
      <c r="F125" s="60">
        <v>25</v>
      </c>
      <c r="G125" s="63" t="s">
        <v>58</v>
      </c>
      <c r="H125" s="62">
        <v>1</v>
      </c>
      <c r="I125" s="63" t="s">
        <v>60</v>
      </c>
      <c r="J125" s="63" t="s">
        <v>61</v>
      </c>
      <c r="K125" s="63" t="s">
        <v>89</v>
      </c>
    </row>
    <row r="126" spans="1:11" ht="15">
      <c r="A126" s="15"/>
      <c r="B126" s="16"/>
      <c r="C126" s="11"/>
      <c r="D126" s="7" t="s">
        <v>32</v>
      </c>
      <c r="E126" s="68" t="s">
        <v>76</v>
      </c>
      <c r="F126" s="60">
        <v>25</v>
      </c>
      <c r="G126" s="63" t="s">
        <v>90</v>
      </c>
      <c r="H126" s="62">
        <v>1</v>
      </c>
      <c r="I126" s="63" t="s">
        <v>91</v>
      </c>
      <c r="J126" s="63" t="s">
        <v>92</v>
      </c>
      <c r="K126" s="63" t="s">
        <v>93</v>
      </c>
    </row>
    <row r="127" spans="1:11" ht="15">
      <c r="A127" s="15"/>
      <c r="B127" s="16"/>
      <c r="C127" s="11"/>
      <c r="D127" s="6"/>
      <c r="E127" s="68" t="s">
        <v>77</v>
      </c>
      <c r="F127" s="60">
        <v>100</v>
      </c>
      <c r="G127" s="63" t="s">
        <v>95</v>
      </c>
      <c r="H127" s="63"/>
      <c r="I127" s="63" t="s">
        <v>96</v>
      </c>
      <c r="J127" s="63" t="s">
        <v>97</v>
      </c>
      <c r="K127" s="63" t="s">
        <v>98</v>
      </c>
    </row>
    <row r="128" spans="1:11" ht="15">
      <c r="A128" s="15"/>
      <c r="B128" s="16"/>
      <c r="C128" s="11"/>
      <c r="D128" s="6"/>
      <c r="E128" s="40"/>
      <c r="F128" s="41"/>
      <c r="G128" s="41"/>
      <c r="H128" s="41"/>
      <c r="I128" s="41"/>
      <c r="J128" s="41"/>
      <c r="K128" s="42"/>
    </row>
    <row r="129" spans="1:11" ht="15">
      <c r="A129" s="17"/>
      <c r="B129" s="18"/>
      <c r="C129" s="8"/>
      <c r="D129" s="19" t="s">
        <v>33</v>
      </c>
      <c r="E129" s="12"/>
      <c r="F129" s="20">
        <f>SUM(F120:F128)</f>
        <v>800</v>
      </c>
      <c r="G129" s="20">
        <f t="shared" ref="G129:J129" si="38">SUM(G120:G128)</f>
        <v>0</v>
      </c>
      <c r="H129" s="20">
        <f t="shared" si="38"/>
        <v>21</v>
      </c>
      <c r="I129" s="20">
        <f t="shared" si="38"/>
        <v>0</v>
      </c>
      <c r="J129" s="20">
        <f t="shared" si="38"/>
        <v>0</v>
      </c>
      <c r="K129" s="26"/>
    </row>
    <row r="130" spans="1:11" ht="15.75" thickBot="1">
      <c r="A130" s="34">
        <f>A112</f>
        <v>2</v>
      </c>
      <c r="B130" s="34">
        <f>B112</f>
        <v>2</v>
      </c>
      <c r="C130" s="45" t="s">
        <v>4</v>
      </c>
      <c r="D130" s="46"/>
      <c r="E130" s="32"/>
      <c r="F130" s="33">
        <f>F119+F129</f>
        <v>1255</v>
      </c>
      <c r="G130" s="33">
        <f t="shared" ref="G130" si="39">G119+G129</f>
        <v>0</v>
      </c>
      <c r="H130" s="33">
        <f t="shared" ref="H130" si="40">H119+H129</f>
        <v>49</v>
      </c>
      <c r="I130" s="33">
        <f t="shared" ref="I130" si="41">I119+I129</f>
        <v>0</v>
      </c>
      <c r="J130" s="33">
        <f t="shared" ref="J130" si="42">J119+J129</f>
        <v>0</v>
      </c>
      <c r="K130" s="33"/>
    </row>
    <row r="131" spans="1:11" ht="15">
      <c r="A131" s="21">
        <v>2</v>
      </c>
      <c r="B131" s="22">
        <v>3</v>
      </c>
      <c r="C131" s="23" t="s">
        <v>20</v>
      </c>
      <c r="D131" s="5" t="s">
        <v>21</v>
      </c>
      <c r="E131" s="68" t="s">
        <v>287</v>
      </c>
      <c r="F131" s="60">
        <v>200</v>
      </c>
      <c r="G131" s="63" t="s">
        <v>260</v>
      </c>
      <c r="H131" s="62">
        <v>4</v>
      </c>
      <c r="I131" s="63" t="s">
        <v>290</v>
      </c>
      <c r="J131" s="63" t="s">
        <v>291</v>
      </c>
      <c r="K131" s="63" t="s">
        <v>292</v>
      </c>
    </row>
    <row r="132" spans="1:11" ht="15">
      <c r="A132" s="24"/>
      <c r="B132" s="16"/>
      <c r="C132" s="11"/>
      <c r="D132" s="7" t="s">
        <v>22</v>
      </c>
      <c r="E132" s="70" t="s">
        <v>100</v>
      </c>
      <c r="F132" s="60">
        <v>200</v>
      </c>
      <c r="G132" s="63">
        <v>0</v>
      </c>
      <c r="H132" s="63">
        <v>0</v>
      </c>
      <c r="I132" s="63" t="s">
        <v>106</v>
      </c>
      <c r="J132" s="63" t="s">
        <v>55</v>
      </c>
      <c r="K132" s="63" t="s">
        <v>107</v>
      </c>
    </row>
    <row r="133" spans="1:11" ht="15">
      <c r="A133" s="24"/>
      <c r="B133" s="16"/>
      <c r="C133" s="11"/>
      <c r="D133" s="1" t="s">
        <v>102</v>
      </c>
      <c r="E133" s="68" t="s">
        <v>288</v>
      </c>
      <c r="F133" s="60">
        <v>70</v>
      </c>
      <c r="G133" s="63" t="s">
        <v>293</v>
      </c>
      <c r="H133" s="62">
        <v>9</v>
      </c>
      <c r="I133" s="63" t="s">
        <v>294</v>
      </c>
      <c r="J133" s="63" t="s">
        <v>295</v>
      </c>
      <c r="K133" s="63" t="s">
        <v>296</v>
      </c>
    </row>
    <row r="134" spans="1:11" ht="15.75" customHeight="1">
      <c r="A134" s="24"/>
      <c r="B134" s="16"/>
      <c r="C134" s="11"/>
      <c r="D134" s="7" t="s">
        <v>23</v>
      </c>
      <c r="E134" s="68" t="s">
        <v>56</v>
      </c>
      <c r="F134" s="60">
        <v>25</v>
      </c>
      <c r="G134" s="63" t="s">
        <v>58</v>
      </c>
      <c r="H134" s="62">
        <v>1</v>
      </c>
      <c r="I134" s="63" t="s">
        <v>60</v>
      </c>
      <c r="J134" s="63" t="s">
        <v>61</v>
      </c>
      <c r="K134" s="63" t="s">
        <v>66</v>
      </c>
    </row>
    <row r="135" spans="1:11" ht="15">
      <c r="A135" s="24"/>
      <c r="B135" s="16"/>
      <c r="C135" s="11"/>
      <c r="D135" s="7" t="s">
        <v>24</v>
      </c>
      <c r="E135" s="68" t="s">
        <v>77</v>
      </c>
      <c r="F135" s="60">
        <v>100</v>
      </c>
      <c r="G135" s="63" t="s">
        <v>95</v>
      </c>
      <c r="H135" s="63"/>
      <c r="I135" s="63" t="s">
        <v>96</v>
      </c>
      <c r="J135" s="63" t="s">
        <v>97</v>
      </c>
      <c r="K135" s="63" t="s">
        <v>98</v>
      </c>
    </row>
    <row r="136" spans="1:11" ht="15">
      <c r="A136" s="24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</row>
    <row r="138" spans="1:11" ht="15">
      <c r="A138" s="25"/>
      <c r="B138" s="18"/>
      <c r="C138" s="8"/>
      <c r="D138" s="19" t="s">
        <v>33</v>
      </c>
      <c r="E138" s="9"/>
      <c r="F138" s="20">
        <f>SUM(F131:F137)</f>
        <v>595</v>
      </c>
      <c r="G138" s="20">
        <f t="shared" ref="G138:J138" si="43">SUM(G131:G137)</f>
        <v>0</v>
      </c>
      <c r="H138" s="20">
        <f t="shared" si="43"/>
        <v>14</v>
      </c>
      <c r="I138" s="20">
        <f t="shared" si="43"/>
        <v>0</v>
      </c>
      <c r="J138" s="20">
        <f t="shared" si="43"/>
        <v>0</v>
      </c>
      <c r="K138" s="26"/>
    </row>
    <row r="139" spans="1:11" ht="15">
      <c r="A139" s="27">
        <f>A131</f>
        <v>2</v>
      </c>
      <c r="B139" s="14">
        <f>B131</f>
        <v>3</v>
      </c>
      <c r="C139" s="10" t="s">
        <v>25</v>
      </c>
      <c r="D139" s="7" t="s">
        <v>26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7" t="s">
        <v>27</v>
      </c>
      <c r="E140" s="68" t="s">
        <v>289</v>
      </c>
      <c r="F140" s="60">
        <v>200</v>
      </c>
      <c r="G140" s="63" t="s">
        <v>297</v>
      </c>
      <c r="H140" s="62">
        <v>4</v>
      </c>
      <c r="I140" s="63" t="s">
        <v>298</v>
      </c>
      <c r="J140" s="63" t="s">
        <v>299</v>
      </c>
      <c r="K140" s="63" t="s">
        <v>300</v>
      </c>
    </row>
    <row r="141" spans="1:11" ht="15">
      <c r="A141" s="24"/>
      <c r="B141" s="16"/>
      <c r="C141" s="11"/>
      <c r="D141" s="7" t="s">
        <v>28</v>
      </c>
      <c r="E141" s="68" t="s">
        <v>229</v>
      </c>
      <c r="F141" s="60">
        <v>90</v>
      </c>
      <c r="G141" s="63" t="s">
        <v>239</v>
      </c>
      <c r="H141" s="62">
        <v>15</v>
      </c>
      <c r="I141" s="63" t="s">
        <v>240</v>
      </c>
      <c r="J141" s="63" t="s">
        <v>241</v>
      </c>
      <c r="K141" s="63" t="s">
        <v>242</v>
      </c>
    </row>
    <row r="142" spans="1:11" ht="15">
      <c r="A142" s="24"/>
      <c r="B142" s="16"/>
      <c r="C142" s="11"/>
      <c r="D142" s="7" t="s">
        <v>29</v>
      </c>
      <c r="E142" s="68" t="s">
        <v>162</v>
      </c>
      <c r="F142" s="60">
        <v>150</v>
      </c>
      <c r="G142" s="63" t="s">
        <v>179</v>
      </c>
      <c r="H142" s="62">
        <v>6</v>
      </c>
      <c r="I142" s="63" t="s">
        <v>180</v>
      </c>
      <c r="J142" s="63" t="s">
        <v>181</v>
      </c>
      <c r="K142" s="63" t="s">
        <v>182</v>
      </c>
    </row>
    <row r="143" spans="1:11" ht="15">
      <c r="A143" s="24"/>
      <c r="B143" s="16"/>
      <c r="C143" s="11"/>
      <c r="D143" s="7" t="s">
        <v>30</v>
      </c>
      <c r="E143" s="70" t="s">
        <v>231</v>
      </c>
      <c r="F143" s="60">
        <v>200</v>
      </c>
      <c r="G143" s="63" t="s">
        <v>246</v>
      </c>
      <c r="H143" s="63"/>
      <c r="I143" s="63" t="s">
        <v>247</v>
      </c>
      <c r="J143" s="63" t="s">
        <v>248</v>
      </c>
      <c r="K143" s="63" t="s">
        <v>249</v>
      </c>
    </row>
    <row r="144" spans="1:11" ht="15">
      <c r="A144" s="24"/>
      <c r="B144" s="16"/>
      <c r="C144" s="11"/>
      <c r="D144" s="7" t="s">
        <v>31</v>
      </c>
      <c r="E144" s="68" t="s">
        <v>75</v>
      </c>
      <c r="F144" s="60">
        <v>25</v>
      </c>
      <c r="G144" s="63" t="s">
        <v>58</v>
      </c>
      <c r="H144" s="62">
        <v>1</v>
      </c>
      <c r="I144" s="63" t="s">
        <v>60</v>
      </c>
      <c r="J144" s="63" t="s">
        <v>61</v>
      </c>
      <c r="K144" s="63" t="s">
        <v>89</v>
      </c>
    </row>
    <row r="145" spans="1:11" ht="15">
      <c r="A145" s="24"/>
      <c r="B145" s="16"/>
      <c r="C145" s="11"/>
      <c r="D145" s="7" t="s">
        <v>32</v>
      </c>
      <c r="E145" s="68" t="s">
        <v>76</v>
      </c>
      <c r="F145" s="60">
        <v>25</v>
      </c>
      <c r="G145" s="63" t="s">
        <v>90</v>
      </c>
      <c r="H145" s="62">
        <v>1</v>
      </c>
      <c r="I145" s="63" t="s">
        <v>91</v>
      </c>
      <c r="J145" s="63" t="s">
        <v>92</v>
      </c>
      <c r="K145" s="63" t="s">
        <v>93</v>
      </c>
    </row>
    <row r="146" spans="1:11" ht="15">
      <c r="A146" s="24"/>
      <c r="B146" s="16"/>
      <c r="C146" s="11"/>
      <c r="D146" s="6" t="s">
        <v>301</v>
      </c>
      <c r="E146" s="70" t="s">
        <v>143</v>
      </c>
      <c r="F146" s="60">
        <v>56</v>
      </c>
      <c r="G146" s="63" t="s">
        <v>50</v>
      </c>
      <c r="H146" s="62">
        <v>5</v>
      </c>
      <c r="I146" s="63" t="s">
        <v>156</v>
      </c>
      <c r="J146" s="63" t="s">
        <v>157</v>
      </c>
      <c r="K146" s="63" t="s">
        <v>158</v>
      </c>
    </row>
    <row r="147" spans="1:11" ht="1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</row>
    <row r="148" spans="1:11" ht="15">
      <c r="A148" s="25"/>
      <c r="B148" s="18"/>
      <c r="C148" s="8"/>
      <c r="D148" s="19" t="s">
        <v>33</v>
      </c>
      <c r="E148" s="12"/>
      <c r="F148" s="20">
        <f>SUM(F139:F147)</f>
        <v>746</v>
      </c>
      <c r="G148" s="20">
        <f t="shared" ref="G148:J148" si="44">SUM(G139:G147)</f>
        <v>0</v>
      </c>
      <c r="H148" s="20">
        <f t="shared" si="44"/>
        <v>32</v>
      </c>
      <c r="I148" s="20">
        <f t="shared" si="44"/>
        <v>0</v>
      </c>
      <c r="J148" s="20">
        <f t="shared" si="44"/>
        <v>0</v>
      </c>
      <c r="K148" s="26"/>
    </row>
    <row r="149" spans="1:11" ht="15.75" thickBot="1">
      <c r="A149" s="30">
        <f>A131</f>
        <v>2</v>
      </c>
      <c r="B149" s="31">
        <f>B131</f>
        <v>3</v>
      </c>
      <c r="C149" s="45" t="s">
        <v>4</v>
      </c>
      <c r="D149" s="46"/>
      <c r="E149" s="32"/>
      <c r="F149" s="33">
        <f>F138+F148</f>
        <v>1341</v>
      </c>
      <c r="G149" s="33">
        <f t="shared" ref="G149" si="45">G138+G148</f>
        <v>0</v>
      </c>
      <c r="H149" s="33">
        <f t="shared" ref="H149" si="46">H138+H148</f>
        <v>46</v>
      </c>
      <c r="I149" s="33">
        <f t="shared" ref="I149" si="47">I138+I148</f>
        <v>0</v>
      </c>
      <c r="J149" s="33">
        <f t="shared" ref="J149" si="48">J138+J148</f>
        <v>0</v>
      </c>
      <c r="K149" s="33"/>
    </row>
    <row r="150" spans="1:11" ht="15">
      <c r="A150" s="21">
        <v>2</v>
      </c>
      <c r="B150" s="22">
        <v>4</v>
      </c>
      <c r="C150" s="23" t="s">
        <v>20</v>
      </c>
      <c r="D150" s="5" t="s">
        <v>21</v>
      </c>
      <c r="E150" s="68" t="s">
        <v>302</v>
      </c>
      <c r="F150" s="60">
        <v>150</v>
      </c>
      <c r="G150" s="63" t="s">
        <v>144</v>
      </c>
      <c r="H150" s="62">
        <v>15</v>
      </c>
      <c r="I150" s="63" t="s">
        <v>146</v>
      </c>
      <c r="J150" s="63" t="s">
        <v>147</v>
      </c>
      <c r="K150" s="84">
        <v>1073</v>
      </c>
    </row>
    <row r="151" spans="1:11" ht="15">
      <c r="A151" s="24"/>
      <c r="B151" s="16"/>
      <c r="C151" s="11"/>
      <c r="D151" s="6"/>
      <c r="E151" s="68" t="s">
        <v>141</v>
      </c>
      <c r="F151" s="60">
        <v>30</v>
      </c>
      <c r="G151" s="63" t="s">
        <v>90</v>
      </c>
      <c r="H151" s="62">
        <v>2</v>
      </c>
      <c r="I151" s="63" t="s">
        <v>149</v>
      </c>
      <c r="J151" s="63" t="s">
        <v>150</v>
      </c>
      <c r="K151" s="63" t="s">
        <v>151</v>
      </c>
    </row>
    <row r="152" spans="1:11" ht="15">
      <c r="A152" s="24"/>
      <c r="B152" s="16"/>
      <c r="C152" s="11"/>
      <c r="D152" s="7" t="s">
        <v>22</v>
      </c>
      <c r="E152" s="68" t="s">
        <v>142</v>
      </c>
      <c r="F152" s="60">
        <v>200</v>
      </c>
      <c r="G152" s="63" t="s">
        <v>152</v>
      </c>
      <c r="H152" s="62">
        <v>4</v>
      </c>
      <c r="I152" s="63" t="s">
        <v>153</v>
      </c>
      <c r="J152" s="63" t="s">
        <v>154</v>
      </c>
      <c r="K152" s="63" t="s">
        <v>155</v>
      </c>
    </row>
    <row r="153" spans="1:11" ht="15">
      <c r="A153" s="24"/>
      <c r="B153" s="16"/>
      <c r="C153" s="11"/>
      <c r="D153" s="7" t="s">
        <v>23</v>
      </c>
      <c r="E153" s="68" t="s">
        <v>56</v>
      </c>
      <c r="F153" s="60">
        <v>25</v>
      </c>
      <c r="G153" s="63" t="s">
        <v>58</v>
      </c>
      <c r="H153" s="62">
        <v>1</v>
      </c>
      <c r="I153" s="63" t="s">
        <v>60</v>
      </c>
      <c r="J153" s="63" t="s">
        <v>61</v>
      </c>
      <c r="K153" s="63" t="s">
        <v>66</v>
      </c>
    </row>
    <row r="154" spans="1:11" ht="15">
      <c r="A154" s="24"/>
      <c r="B154" s="16"/>
      <c r="C154" s="11"/>
      <c r="D154" s="7" t="s">
        <v>301</v>
      </c>
      <c r="E154" s="2" t="s">
        <v>143</v>
      </c>
      <c r="F154" s="60">
        <v>56</v>
      </c>
      <c r="G154" s="63" t="s">
        <v>50</v>
      </c>
      <c r="H154" s="62">
        <v>5</v>
      </c>
      <c r="I154" s="63" t="s">
        <v>156</v>
      </c>
      <c r="J154" s="63" t="s">
        <v>157</v>
      </c>
      <c r="K154" s="63" t="s">
        <v>158</v>
      </c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4"/>
      <c r="B156" s="16"/>
      <c r="C156" s="11"/>
      <c r="D156" s="6"/>
      <c r="E156" s="40"/>
      <c r="F156" s="41"/>
      <c r="G156" s="41"/>
      <c r="H156" s="41"/>
      <c r="I156" s="41"/>
      <c r="J156" s="41"/>
      <c r="K156" s="42"/>
    </row>
    <row r="157" spans="1:11" ht="15">
      <c r="A157" s="25"/>
      <c r="B157" s="18"/>
      <c r="C157" s="8"/>
      <c r="D157" s="19" t="s">
        <v>33</v>
      </c>
      <c r="E157" s="9"/>
      <c r="F157" s="20">
        <f>SUM(F150:F156)</f>
        <v>461</v>
      </c>
      <c r="G157" s="20">
        <f t="shared" ref="G157:J157" si="49">SUM(G150:G156)</f>
        <v>0</v>
      </c>
      <c r="H157" s="20">
        <f t="shared" si="49"/>
        <v>27</v>
      </c>
      <c r="I157" s="20">
        <f t="shared" si="49"/>
        <v>0</v>
      </c>
      <c r="J157" s="20">
        <f t="shared" si="49"/>
        <v>0</v>
      </c>
      <c r="K157" s="26"/>
    </row>
    <row r="158" spans="1:11" ht="15">
      <c r="A158" s="27">
        <f>A150</f>
        <v>2</v>
      </c>
      <c r="B158" s="14">
        <f>B150</f>
        <v>4</v>
      </c>
      <c r="C158" s="10" t="s">
        <v>25</v>
      </c>
      <c r="D158" s="7" t="s">
        <v>26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7" t="s">
        <v>27</v>
      </c>
      <c r="E159" s="68" t="s">
        <v>201</v>
      </c>
      <c r="F159" s="60">
        <v>200</v>
      </c>
      <c r="G159" s="63" t="s">
        <v>205</v>
      </c>
      <c r="H159" s="62">
        <v>5</v>
      </c>
      <c r="I159" s="63" t="s">
        <v>206</v>
      </c>
      <c r="J159" s="63" t="s">
        <v>207</v>
      </c>
      <c r="K159" s="63" t="s">
        <v>208</v>
      </c>
    </row>
    <row r="160" spans="1:11" ht="15">
      <c r="A160" s="24"/>
      <c r="B160" s="16"/>
      <c r="C160" s="11"/>
      <c r="D160" s="7" t="s">
        <v>28</v>
      </c>
      <c r="E160" s="68" t="s">
        <v>303</v>
      </c>
      <c r="F160" s="60">
        <v>90</v>
      </c>
      <c r="G160" s="63" t="s">
        <v>305</v>
      </c>
      <c r="H160" s="62">
        <v>27</v>
      </c>
      <c r="I160" s="63" t="s">
        <v>306</v>
      </c>
      <c r="J160" s="63" t="s">
        <v>307</v>
      </c>
      <c r="K160" s="63" t="s">
        <v>308</v>
      </c>
    </row>
    <row r="161" spans="1:11" ht="15">
      <c r="A161" s="24"/>
      <c r="B161" s="16"/>
      <c r="C161" s="11"/>
      <c r="D161" s="7" t="s">
        <v>29</v>
      </c>
      <c r="E161" s="68" t="s">
        <v>304</v>
      </c>
      <c r="F161" s="60">
        <v>150</v>
      </c>
      <c r="G161" s="63" t="s">
        <v>309</v>
      </c>
      <c r="H161" s="62">
        <v>7</v>
      </c>
      <c r="I161" s="63" t="s">
        <v>310</v>
      </c>
      <c r="J161" s="63" t="s">
        <v>311</v>
      </c>
      <c r="K161" s="63" t="s">
        <v>312</v>
      </c>
    </row>
    <row r="162" spans="1:11" ht="15">
      <c r="A162" s="24"/>
      <c r="B162" s="16"/>
      <c r="C162" s="11"/>
      <c r="D162" s="7" t="s">
        <v>30</v>
      </c>
      <c r="E162" s="68" t="s">
        <v>118</v>
      </c>
      <c r="F162" s="60">
        <v>200</v>
      </c>
      <c r="G162" s="63" t="s">
        <v>133</v>
      </c>
      <c r="H162" s="63"/>
      <c r="I162" s="63" t="s">
        <v>134</v>
      </c>
      <c r="J162" s="63" t="s">
        <v>135</v>
      </c>
      <c r="K162" s="63" t="s">
        <v>136</v>
      </c>
    </row>
    <row r="163" spans="1:11" ht="15">
      <c r="A163" s="24"/>
      <c r="B163" s="16"/>
      <c r="C163" s="11"/>
      <c r="D163" s="7" t="s">
        <v>31</v>
      </c>
      <c r="E163" s="68" t="s">
        <v>75</v>
      </c>
      <c r="F163" s="60">
        <v>25</v>
      </c>
      <c r="G163" s="63" t="s">
        <v>58</v>
      </c>
      <c r="H163" s="62">
        <v>1</v>
      </c>
      <c r="I163" s="63" t="s">
        <v>60</v>
      </c>
      <c r="J163" s="63" t="s">
        <v>61</v>
      </c>
      <c r="K163" s="63" t="s">
        <v>89</v>
      </c>
    </row>
    <row r="164" spans="1:11" ht="15">
      <c r="A164" s="24"/>
      <c r="B164" s="16"/>
      <c r="C164" s="11"/>
      <c r="D164" s="7" t="s">
        <v>32</v>
      </c>
      <c r="E164" s="68" t="s">
        <v>76</v>
      </c>
      <c r="F164" s="60">
        <v>25</v>
      </c>
      <c r="G164" s="63" t="s">
        <v>90</v>
      </c>
      <c r="H164" s="62">
        <v>1</v>
      </c>
      <c r="I164" s="63" t="s">
        <v>91</v>
      </c>
      <c r="J164" s="63" t="s">
        <v>92</v>
      </c>
      <c r="K164" s="63" t="s">
        <v>93</v>
      </c>
    </row>
    <row r="165" spans="1:11" ht="15">
      <c r="A165" s="24"/>
      <c r="B165" s="16"/>
      <c r="C165" s="11"/>
      <c r="D165" s="6"/>
      <c r="E165" s="68" t="s">
        <v>77</v>
      </c>
      <c r="F165" s="60">
        <v>100</v>
      </c>
      <c r="G165" s="63" t="s">
        <v>95</v>
      </c>
      <c r="H165" s="63"/>
      <c r="I165" s="63" t="s">
        <v>96</v>
      </c>
      <c r="J165" s="63" t="s">
        <v>97</v>
      </c>
      <c r="K165" s="63" t="s">
        <v>98</v>
      </c>
    </row>
    <row r="166" spans="1:11" ht="15">
      <c r="A166" s="24"/>
      <c r="B166" s="16"/>
      <c r="C166" s="11"/>
      <c r="D166" s="6"/>
      <c r="E166" s="40"/>
      <c r="F166" s="41"/>
      <c r="G166" s="41"/>
      <c r="H166" s="41"/>
      <c r="I166" s="41"/>
      <c r="J166" s="41"/>
      <c r="K166" s="42"/>
    </row>
    <row r="167" spans="1:11" ht="15">
      <c r="A167" s="25"/>
      <c r="B167" s="18"/>
      <c r="C167" s="8"/>
      <c r="D167" s="19" t="s">
        <v>33</v>
      </c>
      <c r="E167" s="12"/>
      <c r="F167" s="20">
        <f>SUM(F158:F166)</f>
        <v>790</v>
      </c>
      <c r="G167" s="20">
        <f t="shared" ref="G167:J167" si="50">SUM(G158:G166)</f>
        <v>0</v>
      </c>
      <c r="H167" s="20">
        <f t="shared" si="50"/>
        <v>41</v>
      </c>
      <c r="I167" s="20">
        <f t="shared" si="50"/>
        <v>0</v>
      </c>
      <c r="J167" s="20">
        <f t="shared" si="50"/>
        <v>0</v>
      </c>
      <c r="K167" s="26"/>
    </row>
    <row r="168" spans="1:11" ht="15.75" thickBot="1">
      <c r="A168" s="30">
        <f>A150</f>
        <v>2</v>
      </c>
      <c r="B168" s="31">
        <f>B150</f>
        <v>4</v>
      </c>
      <c r="C168" s="45" t="s">
        <v>4</v>
      </c>
      <c r="D168" s="46"/>
      <c r="E168" s="32"/>
      <c r="F168" s="33">
        <f>F157+F167</f>
        <v>1251</v>
      </c>
      <c r="G168" s="33">
        <f t="shared" ref="G168" si="51">G157+G167</f>
        <v>0</v>
      </c>
      <c r="H168" s="33">
        <f t="shared" ref="H168" si="52">H157+H167</f>
        <v>68</v>
      </c>
      <c r="I168" s="33">
        <f t="shared" ref="I168" si="53">I157+I167</f>
        <v>0</v>
      </c>
      <c r="J168" s="33">
        <f t="shared" ref="J168" si="54">J157+J167</f>
        <v>0</v>
      </c>
      <c r="K168" s="33"/>
    </row>
    <row r="169" spans="1:11" ht="15">
      <c r="A169" s="21">
        <v>2</v>
      </c>
      <c r="B169" s="22">
        <v>5</v>
      </c>
      <c r="C169" s="23" t="s">
        <v>20</v>
      </c>
      <c r="D169" s="5" t="s">
        <v>21</v>
      </c>
      <c r="E169" s="68" t="s">
        <v>313</v>
      </c>
      <c r="F169" s="69">
        <v>90</v>
      </c>
      <c r="G169" s="63">
        <v>8.6999999999999993</v>
      </c>
      <c r="H169" s="63">
        <v>20.25</v>
      </c>
      <c r="I169" s="63">
        <v>11.83</v>
      </c>
      <c r="J169" s="63">
        <v>337.4</v>
      </c>
      <c r="K169" s="85">
        <v>1283.01</v>
      </c>
    </row>
    <row r="170" spans="1:11" ht="15">
      <c r="A170" s="24"/>
      <c r="B170" s="16"/>
      <c r="C170" s="11"/>
      <c r="D170" s="6"/>
      <c r="E170" s="68" t="s">
        <v>230</v>
      </c>
      <c r="F170" s="60">
        <v>150</v>
      </c>
      <c r="G170" s="62">
        <v>5.92</v>
      </c>
      <c r="H170" s="62">
        <v>5</v>
      </c>
      <c r="I170" s="62">
        <v>35.96</v>
      </c>
      <c r="J170" s="62">
        <v>212</v>
      </c>
      <c r="K170" s="62">
        <v>516</v>
      </c>
    </row>
    <row r="171" spans="1:11" ht="15">
      <c r="A171" s="24"/>
      <c r="B171" s="16"/>
      <c r="C171" s="11"/>
      <c r="D171" s="7" t="s">
        <v>22</v>
      </c>
      <c r="E171" s="70" t="s">
        <v>100</v>
      </c>
      <c r="F171" s="60">
        <v>200</v>
      </c>
      <c r="G171" s="63"/>
      <c r="H171" s="63"/>
      <c r="I171" s="62">
        <v>14.97</v>
      </c>
      <c r="J171" s="62">
        <v>59.9</v>
      </c>
      <c r="K171" s="62">
        <v>971</v>
      </c>
    </row>
    <row r="172" spans="1:11" ht="15">
      <c r="A172" s="24"/>
      <c r="B172" s="16"/>
      <c r="C172" s="11"/>
      <c r="D172" s="7" t="s">
        <v>23</v>
      </c>
      <c r="E172" s="68" t="s">
        <v>76</v>
      </c>
      <c r="F172" s="60">
        <v>25</v>
      </c>
      <c r="G172" s="62">
        <v>2.13</v>
      </c>
      <c r="H172" s="62">
        <v>1</v>
      </c>
      <c r="I172" s="62">
        <v>10.63</v>
      </c>
      <c r="J172" s="62">
        <v>64.8</v>
      </c>
      <c r="K172" s="84">
        <v>1147</v>
      </c>
    </row>
    <row r="173" spans="1:11" ht="15">
      <c r="A173" s="24"/>
      <c r="B173" s="16"/>
      <c r="C173" s="11"/>
      <c r="D173" s="7" t="s">
        <v>23</v>
      </c>
      <c r="E173" s="68" t="s">
        <v>75</v>
      </c>
      <c r="F173" s="60">
        <v>25</v>
      </c>
      <c r="G173" s="62">
        <v>2.67</v>
      </c>
      <c r="H173" s="62">
        <v>1</v>
      </c>
      <c r="I173" s="62">
        <v>10.89</v>
      </c>
      <c r="J173" s="62">
        <v>68.5</v>
      </c>
      <c r="K173" s="62">
        <v>894.01</v>
      </c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</row>
    <row r="176" spans="1:11" ht="15.75" customHeight="1">
      <c r="A176" s="25"/>
      <c r="B176" s="18"/>
      <c r="C176" s="8"/>
      <c r="D176" s="19" t="s">
        <v>33</v>
      </c>
      <c r="E176" s="9"/>
      <c r="F176" s="20">
        <f>SUM(F169:F175)</f>
        <v>490</v>
      </c>
      <c r="G176" s="20">
        <f t="shared" ref="G176:J176" si="55">SUM(G169:G175)</f>
        <v>19.420000000000002</v>
      </c>
      <c r="H176" s="20">
        <f t="shared" si="55"/>
        <v>27.25</v>
      </c>
      <c r="I176" s="20">
        <f t="shared" si="55"/>
        <v>84.28</v>
      </c>
      <c r="J176" s="20">
        <f t="shared" si="55"/>
        <v>742.59999999999991</v>
      </c>
      <c r="K176" s="26"/>
    </row>
    <row r="177" spans="1:11" ht="15">
      <c r="A177" s="27">
        <f>A169</f>
        <v>2</v>
      </c>
      <c r="B177" s="14">
        <f>B169</f>
        <v>5</v>
      </c>
      <c r="C177" s="10" t="s">
        <v>25</v>
      </c>
      <c r="D177" s="7" t="s">
        <v>26</v>
      </c>
      <c r="E177" s="68" t="s">
        <v>228</v>
      </c>
      <c r="F177" s="60">
        <v>10</v>
      </c>
      <c r="G177" s="62">
        <v>1.26</v>
      </c>
      <c r="H177" s="63"/>
      <c r="I177" s="62">
        <v>7.73</v>
      </c>
      <c r="J177" s="62">
        <v>37.6</v>
      </c>
      <c r="K177" s="62">
        <v>943</v>
      </c>
    </row>
    <row r="178" spans="1:11" ht="15">
      <c r="A178" s="24"/>
      <c r="B178" s="16"/>
      <c r="C178" s="11"/>
      <c r="D178" s="7" t="s">
        <v>27</v>
      </c>
      <c r="E178" s="68" t="s">
        <v>227</v>
      </c>
      <c r="F178" s="60">
        <v>200</v>
      </c>
      <c r="G178" s="62">
        <v>3.86</v>
      </c>
      <c r="H178" s="62">
        <v>4</v>
      </c>
      <c r="I178" s="62">
        <v>15.35</v>
      </c>
      <c r="J178" s="62">
        <v>112.4</v>
      </c>
      <c r="K178" s="62">
        <v>139</v>
      </c>
    </row>
    <row r="179" spans="1:11" ht="15">
      <c r="A179" s="24"/>
      <c r="B179" s="16"/>
      <c r="C179" s="11"/>
      <c r="D179" s="7" t="s">
        <v>28</v>
      </c>
      <c r="E179" s="68" t="s">
        <v>314</v>
      </c>
      <c r="F179" s="60">
        <v>90</v>
      </c>
      <c r="G179" s="62">
        <v>14</v>
      </c>
      <c r="H179" s="62">
        <v>12</v>
      </c>
      <c r="I179" s="62">
        <v>14.39</v>
      </c>
      <c r="J179" s="62">
        <v>219.1</v>
      </c>
      <c r="K179" s="85">
        <v>1054.01</v>
      </c>
    </row>
    <row r="180" spans="1:11" ht="15">
      <c r="A180" s="24"/>
      <c r="B180" s="16"/>
      <c r="C180" s="11"/>
      <c r="D180" s="1" t="s">
        <v>165</v>
      </c>
      <c r="E180" s="68" t="s">
        <v>161</v>
      </c>
      <c r="F180" s="60">
        <v>20</v>
      </c>
      <c r="G180" s="62">
        <v>0.1</v>
      </c>
      <c r="H180" s="62">
        <v>1</v>
      </c>
      <c r="I180" s="62">
        <v>0.79</v>
      </c>
      <c r="J180" s="62">
        <v>11.3</v>
      </c>
      <c r="K180" s="84">
        <v>1126</v>
      </c>
    </row>
    <row r="181" spans="1:11" ht="15">
      <c r="A181" s="24"/>
      <c r="B181" s="16"/>
      <c r="C181" s="11"/>
      <c r="D181" s="7" t="s">
        <v>29</v>
      </c>
      <c r="E181" s="68" t="s">
        <v>315</v>
      </c>
      <c r="F181" s="60">
        <v>150</v>
      </c>
      <c r="G181" s="62">
        <v>6.64</v>
      </c>
      <c r="H181" s="62">
        <v>5</v>
      </c>
      <c r="I181" s="62">
        <v>30.02</v>
      </c>
      <c r="J181" s="62">
        <v>188.3</v>
      </c>
      <c r="K181" s="62">
        <v>822</v>
      </c>
    </row>
    <row r="182" spans="1:11" ht="15">
      <c r="A182" s="24"/>
      <c r="B182" s="16"/>
      <c r="C182" s="11"/>
      <c r="D182" s="7" t="s">
        <v>30</v>
      </c>
      <c r="E182" s="68" t="s">
        <v>163</v>
      </c>
      <c r="F182" s="60">
        <v>200</v>
      </c>
      <c r="G182" s="62">
        <v>0.32</v>
      </c>
      <c r="H182" s="63"/>
      <c r="I182" s="62">
        <v>18.45</v>
      </c>
      <c r="J182" s="62">
        <v>77.7</v>
      </c>
      <c r="K182" s="62">
        <v>705</v>
      </c>
    </row>
    <row r="183" spans="1:11" ht="15">
      <c r="A183" s="24"/>
      <c r="B183" s="16"/>
      <c r="C183" s="11"/>
      <c r="D183" s="7" t="s">
        <v>31</v>
      </c>
      <c r="E183" s="68" t="s">
        <v>75</v>
      </c>
      <c r="F183" s="60">
        <v>25</v>
      </c>
      <c r="G183" s="62">
        <v>2.67</v>
      </c>
      <c r="H183" s="62">
        <v>1</v>
      </c>
      <c r="I183" s="62">
        <v>10.89</v>
      </c>
      <c r="J183" s="62">
        <v>68.5</v>
      </c>
      <c r="K183" s="62">
        <v>894.01</v>
      </c>
    </row>
    <row r="184" spans="1:11" ht="15">
      <c r="A184" s="24"/>
      <c r="B184" s="16"/>
      <c r="C184" s="11"/>
      <c r="D184" s="7" t="s">
        <v>32</v>
      </c>
      <c r="E184" s="68" t="s">
        <v>76</v>
      </c>
      <c r="F184" s="60">
        <v>25</v>
      </c>
      <c r="G184" s="62">
        <v>2.13</v>
      </c>
      <c r="H184" s="62">
        <v>1</v>
      </c>
      <c r="I184" s="62">
        <v>10.63</v>
      </c>
      <c r="J184" s="62">
        <v>64.8</v>
      </c>
      <c r="K184" s="84">
        <v>1147</v>
      </c>
    </row>
    <row r="185" spans="1:11" ht="15">
      <c r="A185" s="24"/>
      <c r="B185" s="16"/>
      <c r="C185" s="11"/>
      <c r="D185" s="6" t="s">
        <v>102</v>
      </c>
      <c r="E185" s="68" t="s">
        <v>316</v>
      </c>
      <c r="F185" s="60">
        <v>100</v>
      </c>
      <c r="G185" s="62">
        <v>6.1</v>
      </c>
      <c r="H185" s="62">
        <v>3</v>
      </c>
      <c r="I185" s="62">
        <v>39.07</v>
      </c>
      <c r="J185" s="62">
        <v>318.5</v>
      </c>
      <c r="K185" s="62">
        <v>938.02</v>
      </c>
    </row>
    <row r="186" spans="1:11" ht="15">
      <c r="A186" s="25"/>
      <c r="B186" s="18"/>
      <c r="C186" s="8"/>
      <c r="D186" s="19" t="s">
        <v>33</v>
      </c>
      <c r="E186" s="68"/>
      <c r="F186" s="60">
        <v>820</v>
      </c>
      <c r="G186" s="62">
        <v>37.08</v>
      </c>
      <c r="H186" s="62">
        <v>27</v>
      </c>
      <c r="I186" s="62">
        <v>147.32</v>
      </c>
      <c r="J186" s="62">
        <v>1098.2</v>
      </c>
      <c r="K186" s="63"/>
    </row>
    <row r="187" spans="1:11" ht="15.75" thickBot="1">
      <c r="A187" s="30">
        <f>A169</f>
        <v>2</v>
      </c>
      <c r="B187" s="31">
        <f>B169</f>
        <v>5</v>
      </c>
      <c r="C187" s="45" t="s">
        <v>4</v>
      </c>
      <c r="D187" s="46"/>
      <c r="E187" s="32"/>
      <c r="F187" s="33">
        <f>F176+F186</f>
        <v>1310</v>
      </c>
      <c r="G187" s="33">
        <f t="shared" ref="G187" si="56">G176+G186</f>
        <v>56.5</v>
      </c>
      <c r="H187" s="33">
        <f t="shared" ref="H187" si="57">H176+H186</f>
        <v>54.25</v>
      </c>
      <c r="I187" s="33">
        <f t="shared" ref="I187" si="58">I176+I186</f>
        <v>231.6</v>
      </c>
      <c r="J187" s="33">
        <f t="shared" ref="J187" si="59">J176+J186</f>
        <v>1840.8</v>
      </c>
      <c r="K187" s="33"/>
    </row>
    <row r="188" spans="1:11" ht="13.5" thickBot="1">
      <c r="A188" s="28"/>
      <c r="B188" s="29"/>
      <c r="C188" s="47" t="s">
        <v>5</v>
      </c>
      <c r="D188" s="47"/>
      <c r="E188" s="47"/>
      <c r="F188" s="35">
        <f>(F20+F35+F54+F73+F92+F111+F130+F149+F168+F187)/(IF(F20=0,0,1)+IF(F35=0,0,1)+IF(F54=0,0,1)+IF(F73=0,0,1)+IF(F92=0,0,1)+IF(F111=0,0,1)+IF(F130=0,0,1)+IF(F149=0,0,1)+IF(F168=0,0,1)+IF(F187=0,0,1))</f>
        <v>1258.8</v>
      </c>
      <c r="G188" s="35">
        <f>(G20+G35+G54+G73+G92+G111+G130+G149+G168+G187)/(IF(G20=0,0,1)+IF(G35=0,0,1)+IF(G54=0,0,1)+IF(G73=0,0,1)+IF(G92=0,0,1)+IF(G111=0,0,1)+IF(G130=0,0,1)+IF(G149=0,0,1)+IF(G168=0,0,1)+IF(G187=0,0,1))</f>
        <v>56.5</v>
      </c>
      <c r="H188" s="35">
        <f>(H20+H35+H54+H73+H92+H111+H130+H149+H168+H187)/(IF(H20=0,0,1)+IF(H35=0,0,1)+IF(H54=0,0,1)+IF(H73=0,0,1)+IF(H92=0,0,1)+IF(H111=0,0,1)+IF(H130=0,0,1)+IF(H149=0,0,1)+IF(H168=0,0,1)+IF(H187=0,0,1))</f>
        <v>53.825000000000003</v>
      </c>
      <c r="I188" s="35">
        <f>(I20+I35+I54+I73+I92+I111+I130+I149+I168+I187)/(IF(I20=0,0,1)+IF(I35=0,0,1)+IF(I54=0,0,1)+IF(I73=0,0,1)+IF(I92=0,0,1)+IF(I111=0,0,1)+IF(I130=0,0,1)+IF(I149=0,0,1)+IF(I168=0,0,1)+IF(I187=0,0,1))</f>
        <v>231.6</v>
      </c>
      <c r="J188" s="35">
        <f>(J20+J35+J54+J73+J92+J111+J130+J149+J168+J187)/(IF(J20=0,0,1)+IF(J35=0,0,1)+IF(J54=0,0,1)+IF(J73=0,0,1)+IF(J92=0,0,1)+IF(J111=0,0,1)+IF(J130=0,0,1)+IF(J149=0,0,1)+IF(J168=0,0,1)+IF(J187=0,0,1))</f>
        <v>805.6</v>
      </c>
      <c r="K188" s="35"/>
    </row>
  </sheetData>
  <mergeCells count="15">
    <mergeCell ref="C1:E1"/>
    <mergeCell ref="H1:K1"/>
    <mergeCell ref="H2:K2"/>
    <mergeCell ref="H3:K3"/>
    <mergeCell ref="C35:D35"/>
    <mergeCell ref="C54:D54"/>
    <mergeCell ref="C73:D73"/>
    <mergeCell ref="C92:D92"/>
    <mergeCell ref="C20:D20"/>
    <mergeCell ref="C188:E188"/>
    <mergeCell ref="C187:D187"/>
    <mergeCell ref="C111:D111"/>
    <mergeCell ref="C130:D130"/>
    <mergeCell ref="C149:D149"/>
    <mergeCell ref="C168:D168"/>
  </mergeCells>
  <pageMargins left="0.7" right="0.7" top="0.75" bottom="0.75" header="0.3" footer="0.3"/>
  <pageSetup paperSize="9" orientation="portrait" r:id="rId1"/>
  <ignoredErrors>
    <ignoredError sqref="K15 K17 K21:K25 K27:K31 K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dcterms:created xsi:type="dcterms:W3CDTF">2022-05-16T14:23:56Z</dcterms:created>
  <dcterms:modified xsi:type="dcterms:W3CDTF">2023-11-17T07:30:42Z</dcterms:modified>
</cp:coreProperties>
</file>