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3040" windowHeight="99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99" i="1" l="1"/>
  <c r="J99" i="1"/>
  <c r="I99" i="1"/>
  <c r="H99" i="1"/>
  <c r="G99" i="1"/>
  <c r="F99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L80" i="1"/>
  <c r="J80" i="1"/>
  <c r="I80" i="1"/>
  <c r="H80" i="1"/>
  <c r="G80" i="1"/>
  <c r="F80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L61" i="1"/>
  <c r="J61" i="1"/>
  <c r="I61" i="1"/>
  <c r="H61" i="1"/>
  <c r="G61" i="1"/>
  <c r="F61" i="1"/>
  <c r="L51" i="1"/>
  <c r="L62" i="1" s="1"/>
  <c r="J51" i="1"/>
  <c r="J62" i="1" s="1"/>
  <c r="I51" i="1"/>
  <c r="I62" i="1" s="1"/>
  <c r="H51" i="1"/>
  <c r="H62" i="1" s="1"/>
  <c r="G51" i="1"/>
  <c r="G62" i="1" s="1"/>
  <c r="F51" i="1"/>
  <c r="L42" i="1"/>
  <c r="J42" i="1"/>
  <c r="I42" i="1"/>
  <c r="H42" i="1"/>
  <c r="G42" i="1"/>
  <c r="F42" i="1"/>
  <c r="L32" i="1"/>
  <c r="L43" i="1" s="1"/>
  <c r="J32" i="1"/>
  <c r="J43" i="1" s="1"/>
  <c r="I32" i="1"/>
  <c r="I43" i="1" s="1"/>
  <c r="H32" i="1"/>
  <c r="H43" i="1" s="1"/>
  <c r="G32" i="1"/>
  <c r="G43" i="1" s="1"/>
  <c r="F32" i="1"/>
  <c r="L23" i="1"/>
  <c r="J23" i="1"/>
  <c r="I23" i="1"/>
  <c r="H23" i="1"/>
  <c r="G23" i="1"/>
  <c r="F23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A14" i="1"/>
  <c r="B14" i="1"/>
  <c r="A24" i="1"/>
  <c r="B24" i="1"/>
  <c r="A33" i="1"/>
  <c r="B33" i="1"/>
  <c r="A43" i="1"/>
  <c r="B43" i="1"/>
  <c r="A52" i="1"/>
  <c r="B52" i="1"/>
  <c r="A62" i="1"/>
  <c r="B62" i="1"/>
  <c r="A71" i="1"/>
  <c r="B71" i="1"/>
  <c r="A81" i="1"/>
  <c r="B81" i="1"/>
  <c r="A90" i="1"/>
  <c r="B90" i="1"/>
  <c r="A100" i="1"/>
  <c r="B100" i="1"/>
  <c r="F43" i="1" l="1"/>
  <c r="F100" i="1"/>
  <c r="F62" i="1"/>
  <c r="B233" i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I222" i="1"/>
  <c r="I233" i="1" s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J233" i="1" l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57" i="1" l="1"/>
  <c r="F138" i="1"/>
  <c r="G234" i="1"/>
  <c r="I195" i="1"/>
  <c r="F176" i="1"/>
  <c r="J195" i="1"/>
  <c r="H195" i="1"/>
  <c r="G176" i="1"/>
  <c r="L195" i="1"/>
  <c r="H176" i="1"/>
  <c r="H138" i="1"/>
  <c r="J138" i="1"/>
  <c r="I138" i="1"/>
  <c r="L138" i="1"/>
  <c r="F195" i="1"/>
  <c r="G195" i="1"/>
  <c r="L234" i="1" l="1"/>
  <c r="J234" i="1"/>
  <c r="I234" i="1"/>
  <c r="H234" i="1"/>
  <c r="F234" i="1"/>
</calcChain>
</file>

<file path=xl/sharedStrings.xml><?xml version="1.0" encoding="utf-8"?>
<sst xmlns="http://schemas.openxmlformats.org/spreadsheetml/2006/main" count="534" uniqueCount="163">
  <si>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</si>
  <si>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</si>
  <si>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</si>
  <si>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</si>
  <si>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</si>
  <si>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</si>
  <si>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</si>
  <si>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</si>
  <si>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</si>
  <si>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</si>
  <si>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</si>
  <si>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</si>
  <si>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</si>
  <si>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</si>
  <si>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</si>
  <si>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</si>
  <si>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</si>
  <si>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</si>
  <si>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</si>
  <si>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</si>
  <si>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</si>
  <si>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</si>
  <si>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</si>
  <si>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</si>
  <si>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</si>
  <si>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</si>
  <si>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</si>
  <si>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</si>
  <si>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</si>
  <si>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</si>
  <si>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</si>
  <si>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</si>
  <si>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</si>
  <si>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</si>
  <si>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</si>
  <si>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</si>
  <si>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Омлет запеченный или паровой</t>
  </si>
  <si>
    <t>891</t>
  </si>
  <si>
    <t>сладкое</t>
  </si>
  <si>
    <t>Печенье детское</t>
  </si>
  <si>
    <t>Чай с лимоном</t>
  </si>
  <si>
    <t>686</t>
  </si>
  <si>
    <t>Батон</t>
  </si>
  <si>
    <t>Суп с вермишелью</t>
  </si>
  <si>
    <t>1039</t>
  </si>
  <si>
    <t>Плов со свининой</t>
  </si>
  <si>
    <t>444,01</t>
  </si>
  <si>
    <t>Компот из смеси сухофруктов</t>
  </si>
  <si>
    <t>928</t>
  </si>
  <si>
    <t>Хлеб пшеничный</t>
  </si>
  <si>
    <t>894,01</t>
  </si>
  <si>
    <t>Хлеб ржаной</t>
  </si>
  <si>
    <t>1147</t>
  </si>
  <si>
    <t xml:space="preserve">Фрукт </t>
  </si>
  <si>
    <t>976,03</t>
  </si>
  <si>
    <t>Каша пшенная молочная вязкая с маслом сливочным</t>
  </si>
  <si>
    <t>302</t>
  </si>
  <si>
    <t>Чай ягодный</t>
  </si>
  <si>
    <t>971</t>
  </si>
  <si>
    <t>Щи из свежей капусты с картофелем со сметаной</t>
  </si>
  <si>
    <t>124</t>
  </si>
  <si>
    <t>Кнели куриные паровые</t>
  </si>
  <si>
    <t>1087</t>
  </si>
  <si>
    <t>Соус сметанный с томатом</t>
  </si>
  <si>
    <t>600,01</t>
  </si>
  <si>
    <t>Пюре картофельное</t>
  </si>
  <si>
    <t>995</t>
  </si>
  <si>
    <t>Компот из кураги</t>
  </si>
  <si>
    <t>Молоко сгущенное</t>
  </si>
  <si>
    <t>902</t>
  </si>
  <si>
    <t>Какао с молоком</t>
  </si>
  <si>
    <t>919</t>
  </si>
  <si>
    <t>Плюшка Московская с сахаром</t>
  </si>
  <si>
    <t>938,03</t>
  </si>
  <si>
    <t>1148</t>
  </si>
  <si>
    <t>Рассольник ленинградский со сметаной</t>
  </si>
  <si>
    <t>1030</t>
  </si>
  <si>
    <t>Митболы</t>
  </si>
  <si>
    <t>1436,01</t>
  </si>
  <si>
    <t>Соус томатный</t>
  </si>
  <si>
    <t>1126</t>
  </si>
  <si>
    <t>Каша гречневая рассыпчатая</t>
  </si>
  <si>
    <t>998</t>
  </si>
  <si>
    <t>Напиток из плодов шиповника</t>
  </si>
  <si>
    <t>705</t>
  </si>
  <si>
    <t>Фрукт</t>
  </si>
  <si>
    <t>Каша ячневая молочная вязкая с маслом сливочным</t>
  </si>
  <si>
    <t>842</t>
  </si>
  <si>
    <t>Зефир</t>
  </si>
  <si>
    <t>Борщ с капустой картофелем и сметаной</t>
  </si>
  <si>
    <t>1021</t>
  </si>
  <si>
    <t>Рагу из птицы с соусом красным</t>
  </si>
  <si>
    <t>1072</t>
  </si>
  <si>
    <t>Компот из свежих яблок</t>
  </si>
  <si>
    <t>912</t>
  </si>
  <si>
    <t>Манник на кефире</t>
  </si>
  <si>
    <t>1182,03</t>
  </si>
  <si>
    <t>Бутерброд с маслом сливочным</t>
  </si>
  <si>
    <t>808</t>
  </si>
  <si>
    <t>Чай с сахаром</t>
  </si>
  <si>
    <t>828</t>
  </si>
  <si>
    <t>Суп картофельный с бобовыми</t>
  </si>
  <si>
    <t>139</t>
  </si>
  <si>
    <t>Гренки из пшеничного хлеба</t>
  </si>
  <si>
    <t>943</t>
  </si>
  <si>
    <t>Птица запеченная</t>
  </si>
  <si>
    <t>1237</t>
  </si>
  <si>
    <t>Макаронные изделия отварные с маслом</t>
  </si>
  <si>
    <t>516</t>
  </si>
  <si>
    <t>Напиток Ягодка</t>
  </si>
  <si>
    <t>930</t>
  </si>
  <si>
    <t>897</t>
  </si>
  <si>
    <t>Хлеб ржаной.</t>
  </si>
  <si>
    <t>Директор</t>
  </si>
  <si>
    <t>МБОУ СОШ № 36 г. Нижний Тагил</t>
  </si>
  <si>
    <t>Каша рисовая молочная жидкая с маслом сливочным</t>
  </si>
  <si>
    <t>Язычок слоеный</t>
  </si>
  <si>
    <t>235,05</t>
  </si>
  <si>
    <t>956,01</t>
  </si>
  <si>
    <t>Суп кудрявый с пшеном и яйцом</t>
  </si>
  <si>
    <t>Рыба тушенная с  овощами</t>
  </si>
  <si>
    <t>Рис припущенный</t>
  </si>
  <si>
    <t>1152</t>
  </si>
  <si>
    <t>1070,01</t>
  </si>
  <si>
    <t>512</t>
  </si>
  <si>
    <t xml:space="preserve">Икра кабачковая </t>
  </si>
  <si>
    <t>483</t>
  </si>
  <si>
    <t>Суп Крестьянский с крупой, сметаной</t>
  </si>
  <si>
    <t>Фрикадельки "Наполи"</t>
  </si>
  <si>
    <t>1058</t>
  </si>
  <si>
    <t>1061,03</t>
  </si>
  <si>
    <t>фрукы</t>
  </si>
  <si>
    <t>Каша рисовая молочная вязкая с маслом сливочным</t>
  </si>
  <si>
    <t>Булочка с маковой начинкой</t>
  </si>
  <si>
    <t>874</t>
  </si>
  <si>
    <t>Рассольник домашний со сметаной</t>
  </si>
  <si>
    <t>Жаркое по-домашнему</t>
  </si>
  <si>
    <t>1175</t>
  </si>
  <si>
    <t>893,01</t>
  </si>
  <si>
    <t>Пудинг творожно-манный</t>
  </si>
  <si>
    <t>Булочка российская</t>
  </si>
  <si>
    <t>1073</t>
  </si>
  <si>
    <t>775</t>
  </si>
  <si>
    <t>932</t>
  </si>
  <si>
    <t>Тефтели мясные с луком с соусом красным</t>
  </si>
  <si>
    <t>907,01</t>
  </si>
  <si>
    <t>Чикенбол с молочным соусом</t>
  </si>
  <si>
    <t>1633,99</t>
  </si>
  <si>
    <t>Суп-лапша на курином бульоне</t>
  </si>
  <si>
    <t>Гуляш из мяса свинины</t>
  </si>
  <si>
    <t>Компот из ягод</t>
  </si>
  <si>
    <t>1015</t>
  </si>
  <si>
    <t>437,01</t>
  </si>
  <si>
    <t>917,02</t>
  </si>
  <si>
    <t>Слойка со сгущенкой</t>
  </si>
  <si>
    <t>942,07</t>
  </si>
  <si>
    <t>Голубцы ленивые из мяса кур</t>
  </si>
  <si>
    <t>966</t>
  </si>
  <si>
    <t xml:space="preserve">Пашкова </t>
  </si>
  <si>
    <t xml:space="preserve">хлеб </t>
  </si>
  <si>
    <t>Макаронные изделия запеченные с сыром</t>
  </si>
  <si>
    <t>Икра кабачковая пром. производства</t>
  </si>
  <si>
    <t>Кисель витаминизировнный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</si>
</sst>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NumberFormat="1" applyFill="1" applyBorder="1" applyAlignment="1" applyProtection="1">
      <alignment horizontal="center" wrapText="1"/>
      <protection locked="0"/>
    </xf>
    <xf numFmtId="0" fontId="0" fillId="4" borderId="5" xfId="0" applyFill="1" applyBorder="1" applyAlignment="1" applyProtection="1">
      <alignment horizontal="center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0" fillId="5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center" wrapText="1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Alignment="1" applyProtection="1">
      <alignment horizontal="center" wrapText="1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4" borderId="2" xfId="0" applyFill="1" applyBorder="1" applyProtection="1">
      <protection locked="0"/>
    </xf>
    <xf numFmtId="0" fontId="2" fillId="6" borderId="3" xfId="0" applyFont="1" applyFill="1" applyBorder="1" applyAlignment="1">
      <alignment vertical="top" wrapText="1"/>
    </xf>
    <xf numFmtId="0" fontId="2" fillId="6" borderId="3" xfId="0" applyFont="1" applyFill="1" applyBorder="1" applyAlignment="1">
      <alignment horizontal="center" vertical="top" wrapText="1"/>
    </xf>
    <xf numFmtId="0" fontId="0" fillId="5" borderId="3" xfId="0" applyFill="1" applyBorder="1"/>
    <xf numFmtId="0" fontId="0" fillId="0" borderId="6" xfId="0" applyFill="1" applyBorder="1"/>
    <xf numFmtId="0" fontId="0" fillId="5" borderId="4" xfId="0" applyFill="1" applyBorder="1"/>
    <xf numFmtId="0" fontId="0" fillId="4" borderId="1" xfId="0" applyFill="1" applyBorder="1" applyAlignment="1" applyProtection="1">
      <alignment horizontal="center" wrapText="1"/>
      <protection locked="0"/>
    </xf>
    <xf numFmtId="0" fontId="2" fillId="5" borderId="2" xfId="0" applyFont="1" applyFill="1" applyBorder="1" applyAlignment="1">
      <alignment horizontal="center" vertical="top" wrapText="1"/>
    </xf>
    <xf numFmtId="0" fontId="2" fillId="5" borderId="0" xfId="0" applyFont="1" applyFill="1"/>
    <xf numFmtId="0" fontId="6" fillId="6" borderId="21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4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I159" sqref="I15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3" ht="15" x14ac:dyDescent="0.25">
      <c r="A1" s="1" t="s">
        <v>7</v>
      </c>
      <c r="C1" s="77" t="s">
        <v>114</v>
      </c>
      <c r="D1" s="78"/>
      <c r="E1" s="78"/>
      <c r="F1" s="12" t="s">
        <v>16</v>
      </c>
      <c r="G1" s="2" t="s">
        <v>17</v>
      </c>
      <c r="H1" s="79" t="s">
        <v>113</v>
      </c>
      <c r="I1" s="79"/>
      <c r="J1" s="79"/>
      <c r="K1" s="79"/>
    </row>
    <row r="2" spans="1:13" ht="18" x14ac:dyDescent="0.2">
      <c r="A2" s="35" t="s">
        <v>6</v>
      </c>
      <c r="C2" s="2"/>
      <c r="G2" s="2" t="s">
        <v>18</v>
      </c>
      <c r="H2" s="79" t="s">
        <v>158</v>
      </c>
      <c r="I2" s="79"/>
      <c r="J2" s="79"/>
      <c r="K2" s="79"/>
    </row>
    <row r="3" spans="1:13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3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3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3" ht="15" x14ac:dyDescent="0.25">
      <c r="A6" s="20">
        <v>1</v>
      </c>
      <c r="B6" s="21">
        <v>1</v>
      </c>
      <c r="C6" s="22" t="s">
        <v>20</v>
      </c>
      <c r="D6" s="7" t="s">
        <v>21</v>
      </c>
      <c r="E6" s="51" t="s">
        <v>161</v>
      </c>
      <c r="F6" s="52">
        <v>30</v>
      </c>
      <c r="G6" s="53">
        <v>0.36</v>
      </c>
      <c r="H6" s="53">
        <v>4.2</v>
      </c>
      <c r="I6" s="53">
        <v>2.2200000000000002</v>
      </c>
      <c r="J6" s="53">
        <v>29.1</v>
      </c>
      <c r="K6" s="53">
        <v>813</v>
      </c>
      <c r="L6" s="53">
        <v>17.91</v>
      </c>
      <c r="M6" s="74"/>
    </row>
    <row r="7" spans="1:13" ht="15" x14ac:dyDescent="0.25">
      <c r="A7" s="23"/>
      <c r="B7" s="15"/>
      <c r="C7" s="11"/>
      <c r="D7" s="7" t="s">
        <v>21</v>
      </c>
      <c r="E7" s="51" t="s">
        <v>36</v>
      </c>
      <c r="F7" s="52">
        <v>200</v>
      </c>
      <c r="G7" s="53">
        <v>14.6</v>
      </c>
      <c r="H7" s="53">
        <v>15</v>
      </c>
      <c r="I7" s="53">
        <v>5.13</v>
      </c>
      <c r="J7" s="53">
        <v>284.60000000000002</v>
      </c>
      <c r="K7" s="53" t="s">
        <v>37</v>
      </c>
      <c r="L7" s="53">
        <v>51.09</v>
      </c>
    </row>
    <row r="8" spans="1:13" ht="15" x14ac:dyDescent="0.25">
      <c r="A8" s="23"/>
      <c r="B8" s="15"/>
      <c r="C8" s="11"/>
      <c r="D8" s="55" t="s">
        <v>38</v>
      </c>
      <c r="E8" s="51" t="s">
        <v>39</v>
      </c>
      <c r="F8" s="52">
        <v>60</v>
      </c>
      <c r="G8" s="53">
        <v>4.5</v>
      </c>
      <c r="H8" s="53">
        <v>5</v>
      </c>
      <c r="I8" s="53">
        <v>44.6</v>
      </c>
      <c r="J8" s="53">
        <v>244.18</v>
      </c>
      <c r="K8" s="53">
        <v>1141</v>
      </c>
      <c r="L8" s="53">
        <v>13.76</v>
      </c>
    </row>
    <row r="9" spans="1:13" ht="15" x14ac:dyDescent="0.25">
      <c r="A9" s="23"/>
      <c r="B9" s="15"/>
      <c r="C9" s="11"/>
      <c r="D9" s="7" t="s">
        <v>22</v>
      </c>
      <c r="E9" s="51" t="s">
        <v>40</v>
      </c>
      <c r="F9" s="52">
        <v>200</v>
      </c>
      <c r="G9" s="53">
        <v>0.06</v>
      </c>
      <c r="H9" s="53">
        <v>0</v>
      </c>
      <c r="I9" s="53">
        <v>15.16</v>
      </c>
      <c r="J9" s="53">
        <v>59.9</v>
      </c>
      <c r="K9" s="53" t="s">
        <v>41</v>
      </c>
      <c r="L9" s="53">
        <v>15</v>
      </c>
    </row>
    <row r="10" spans="1:13" ht="15" x14ac:dyDescent="0.25">
      <c r="A10" s="23"/>
      <c r="B10" s="15"/>
      <c r="C10" s="11"/>
      <c r="D10" s="7" t="s">
        <v>159</v>
      </c>
      <c r="E10" s="51" t="s">
        <v>42</v>
      </c>
      <c r="F10" s="52">
        <v>30</v>
      </c>
      <c r="G10" s="53">
        <v>2.25</v>
      </c>
      <c r="H10" s="53">
        <v>1</v>
      </c>
      <c r="I10" s="53">
        <v>15.42</v>
      </c>
      <c r="J10" s="53">
        <v>78.599999999999994</v>
      </c>
      <c r="K10" s="53">
        <v>693</v>
      </c>
      <c r="L10" s="53">
        <v>6</v>
      </c>
    </row>
    <row r="11" spans="1:13" ht="15.75" thickBot="1" x14ac:dyDescent="0.3">
      <c r="A11" s="23"/>
      <c r="B11" s="15"/>
      <c r="C11" s="11"/>
      <c r="D11" s="70"/>
      <c r="E11" s="51"/>
      <c r="F11" s="53"/>
      <c r="G11" s="53"/>
      <c r="H11" s="53"/>
      <c r="I11" s="53"/>
      <c r="J11" s="53"/>
      <c r="K11" s="51"/>
      <c r="L11" s="54"/>
    </row>
    <row r="12" spans="1:13" ht="15" x14ac:dyDescent="0.25">
      <c r="A12" s="23"/>
      <c r="B12" s="15"/>
      <c r="C12" s="11"/>
      <c r="D12" s="7"/>
      <c r="E12" s="57"/>
      <c r="F12" s="57"/>
      <c r="G12" s="57"/>
      <c r="H12" s="57"/>
      <c r="I12" s="57"/>
      <c r="J12" s="57"/>
      <c r="K12" s="57"/>
      <c r="L12" s="54"/>
    </row>
    <row r="13" spans="1:13" ht="15" x14ac:dyDescent="0.25">
      <c r="A13" s="24"/>
      <c r="B13" s="17"/>
      <c r="C13" s="8"/>
      <c r="D13" s="18" t="s">
        <v>30</v>
      </c>
      <c r="E13" s="9"/>
      <c r="F13" s="19">
        <f>SUM(F6:F12)</f>
        <v>520</v>
      </c>
      <c r="G13" s="19">
        <f t="shared" ref="G13:J13" si="0">SUM(G6:G12)</f>
        <v>21.77</v>
      </c>
      <c r="H13" s="19">
        <f t="shared" si="0"/>
        <v>25.2</v>
      </c>
      <c r="I13" s="19">
        <f t="shared" si="0"/>
        <v>82.53</v>
      </c>
      <c r="J13" s="19">
        <f t="shared" si="0"/>
        <v>696.38000000000011</v>
      </c>
      <c r="K13" s="25"/>
      <c r="L13" s="19">
        <f t="shared" ref="L13" si="1">SUM(L6:L12)</f>
        <v>103.76</v>
      </c>
    </row>
    <row r="14" spans="1:13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/>
      <c r="F14" s="54"/>
      <c r="G14" s="54"/>
      <c r="H14" s="54"/>
      <c r="I14" s="54"/>
      <c r="J14" s="54"/>
      <c r="K14" s="59"/>
      <c r="L14" s="54"/>
    </row>
    <row r="15" spans="1:13" ht="15" x14ac:dyDescent="0.25">
      <c r="A15" s="23"/>
      <c r="B15" s="15"/>
      <c r="C15" s="11"/>
      <c r="D15" s="7" t="s">
        <v>27</v>
      </c>
      <c r="E15" s="60" t="s">
        <v>43</v>
      </c>
      <c r="F15" s="61">
        <v>200</v>
      </c>
      <c r="G15" s="62">
        <v>1.94</v>
      </c>
      <c r="H15" s="62">
        <v>2</v>
      </c>
      <c r="I15" s="62">
        <v>13.95</v>
      </c>
      <c r="J15" s="62">
        <v>80.7</v>
      </c>
      <c r="K15" s="62" t="s">
        <v>44</v>
      </c>
      <c r="L15" s="62">
        <v>21.3</v>
      </c>
    </row>
    <row r="16" spans="1:13" ht="15" x14ac:dyDescent="0.25">
      <c r="A16" s="23"/>
      <c r="B16" s="15"/>
      <c r="C16" s="11"/>
      <c r="D16" s="7" t="s">
        <v>28</v>
      </c>
      <c r="E16" s="63" t="s">
        <v>45</v>
      </c>
      <c r="F16" s="64">
        <v>200</v>
      </c>
      <c r="G16" s="65">
        <v>15.47</v>
      </c>
      <c r="H16" s="65">
        <v>24</v>
      </c>
      <c r="I16" s="65">
        <v>47.18</v>
      </c>
      <c r="J16" s="65">
        <v>450.8</v>
      </c>
      <c r="K16" s="65" t="s">
        <v>46</v>
      </c>
      <c r="L16" s="65">
        <v>78.7</v>
      </c>
    </row>
    <row r="17" spans="1:13" ht="15" x14ac:dyDescent="0.25">
      <c r="A17" s="23"/>
      <c r="B17" s="15"/>
      <c r="C17" s="11"/>
      <c r="D17" s="7" t="s">
        <v>29</v>
      </c>
      <c r="E17" s="63"/>
      <c r="F17" s="65"/>
      <c r="G17" s="65"/>
      <c r="H17" s="65"/>
      <c r="I17" s="65"/>
      <c r="J17" s="65"/>
      <c r="K17" s="65"/>
      <c r="L17" s="65"/>
    </row>
    <row r="18" spans="1:13" ht="15" x14ac:dyDescent="0.25">
      <c r="A18" s="23"/>
      <c r="B18" s="15"/>
      <c r="C18" s="11"/>
      <c r="D18" s="7" t="s">
        <v>38</v>
      </c>
      <c r="E18" s="51" t="s">
        <v>47</v>
      </c>
      <c r="F18" s="52">
        <v>200</v>
      </c>
      <c r="G18" s="53">
        <v>0.46</v>
      </c>
      <c r="H18" s="53">
        <v>0</v>
      </c>
      <c r="I18" s="53">
        <v>27.49</v>
      </c>
      <c r="J18" s="53">
        <v>115.7</v>
      </c>
      <c r="K18" s="53" t="s">
        <v>48</v>
      </c>
      <c r="L18" s="53">
        <v>14</v>
      </c>
    </row>
    <row r="19" spans="1:13" ht="15" x14ac:dyDescent="0.25">
      <c r="A19" s="23"/>
      <c r="B19" s="15"/>
      <c r="C19" s="11"/>
      <c r="D19" s="7" t="s">
        <v>159</v>
      </c>
      <c r="E19" s="51" t="s">
        <v>49</v>
      </c>
      <c r="F19" s="52">
        <v>25</v>
      </c>
      <c r="G19" s="53">
        <v>2.0299999999999998</v>
      </c>
      <c r="H19" s="53">
        <v>0</v>
      </c>
      <c r="I19" s="53">
        <v>12.2</v>
      </c>
      <c r="J19" s="53">
        <v>60.5</v>
      </c>
      <c r="K19" s="53" t="s">
        <v>50</v>
      </c>
      <c r="L19" s="53">
        <v>6</v>
      </c>
    </row>
    <row r="20" spans="1:13" ht="15" x14ac:dyDescent="0.25">
      <c r="A20" s="23"/>
      <c r="B20" s="15"/>
      <c r="C20" s="11"/>
      <c r="D20" s="7" t="s">
        <v>159</v>
      </c>
      <c r="E20" s="51" t="s">
        <v>51</v>
      </c>
      <c r="F20" s="52">
        <v>25</v>
      </c>
      <c r="G20" s="53">
        <v>2.13</v>
      </c>
      <c r="H20" s="53">
        <v>1</v>
      </c>
      <c r="I20" s="53">
        <v>10.63</v>
      </c>
      <c r="J20" s="53">
        <v>64.8</v>
      </c>
      <c r="K20" s="53" t="s">
        <v>52</v>
      </c>
      <c r="L20" s="53">
        <v>5.38</v>
      </c>
    </row>
    <row r="21" spans="1:13" ht="15" x14ac:dyDescent="0.25">
      <c r="A21" s="23"/>
      <c r="B21" s="15"/>
      <c r="C21" s="11"/>
      <c r="D21" s="7" t="s">
        <v>24</v>
      </c>
      <c r="E21" s="51" t="s">
        <v>53</v>
      </c>
      <c r="F21" s="53">
        <v>100</v>
      </c>
      <c r="G21" s="53">
        <v>0.4</v>
      </c>
      <c r="H21" s="53">
        <v>0</v>
      </c>
      <c r="I21" s="53">
        <v>9.8000000000000007</v>
      </c>
      <c r="J21" s="53">
        <v>47</v>
      </c>
      <c r="K21" s="53" t="s">
        <v>54</v>
      </c>
      <c r="L21" s="53">
        <v>19.89</v>
      </c>
    </row>
    <row r="22" spans="1:13" ht="15" x14ac:dyDescent="0.25">
      <c r="A22" s="23"/>
      <c r="B22" s="15"/>
      <c r="C22" s="11"/>
      <c r="D22" s="66"/>
      <c r="E22" s="58"/>
      <c r="F22" s="54"/>
      <c r="G22" s="54"/>
      <c r="H22" s="54"/>
      <c r="I22" s="54"/>
      <c r="J22" s="54"/>
      <c r="K22" s="59"/>
      <c r="L22" s="54"/>
    </row>
    <row r="23" spans="1:13" ht="15" x14ac:dyDescent="0.25">
      <c r="A23" s="24"/>
      <c r="B23" s="17"/>
      <c r="C23" s="8"/>
      <c r="D23" s="18" t="s">
        <v>30</v>
      </c>
      <c r="E23" s="9"/>
      <c r="F23" s="19">
        <f>SUM(F14:F22)</f>
        <v>750</v>
      </c>
      <c r="G23" s="19">
        <f t="shared" ref="G23:J23" si="2">SUM(G14:G22)</f>
        <v>22.43</v>
      </c>
      <c r="H23" s="19">
        <f t="shared" si="2"/>
        <v>27</v>
      </c>
      <c r="I23" s="19">
        <f t="shared" si="2"/>
        <v>121.24999999999999</v>
      </c>
      <c r="J23" s="19">
        <f t="shared" si="2"/>
        <v>819.5</v>
      </c>
      <c r="K23" s="25"/>
      <c r="L23" s="19">
        <f t="shared" ref="L23" si="3">SUM(L14:L22)</f>
        <v>145.26999999999998</v>
      </c>
    </row>
    <row r="24" spans="1:13" ht="15" customHeight="1" thickBot="1" x14ac:dyDescent="0.25">
      <c r="A24" s="29">
        <f>A6</f>
        <v>1</v>
      </c>
      <c r="B24" s="30">
        <f>B6</f>
        <v>1</v>
      </c>
      <c r="C24" s="75" t="s">
        <v>4</v>
      </c>
      <c r="D24" s="76"/>
      <c r="E24" s="67"/>
      <c r="F24" s="68">
        <f>F13+F23</f>
        <v>1270</v>
      </c>
      <c r="G24" s="68">
        <f t="shared" ref="G24:J24" si="4">G13+G23</f>
        <v>44.2</v>
      </c>
      <c r="H24" s="68">
        <f t="shared" si="4"/>
        <v>52.2</v>
      </c>
      <c r="I24" s="68">
        <f t="shared" si="4"/>
        <v>203.77999999999997</v>
      </c>
      <c r="J24" s="68">
        <f t="shared" si="4"/>
        <v>1515.88</v>
      </c>
      <c r="K24" s="68"/>
      <c r="L24" s="68">
        <f t="shared" ref="L24" si="5">L13+L23</f>
        <v>249.02999999999997</v>
      </c>
    </row>
    <row r="25" spans="1:13" ht="15" x14ac:dyDescent="0.25">
      <c r="A25" s="14">
        <v>1</v>
      </c>
      <c r="B25" s="15">
        <v>2</v>
      </c>
      <c r="C25" s="22" t="s">
        <v>20</v>
      </c>
      <c r="D25" t="s">
        <v>21</v>
      </c>
      <c r="E25" s="51" t="s">
        <v>55</v>
      </c>
      <c r="F25" s="52">
        <v>200</v>
      </c>
      <c r="G25" s="53">
        <v>13.12</v>
      </c>
      <c r="H25" s="53">
        <v>10</v>
      </c>
      <c r="I25" s="53">
        <v>30.4</v>
      </c>
      <c r="J25" s="53">
        <v>259.10000000000002</v>
      </c>
      <c r="K25" s="53" t="s">
        <v>56</v>
      </c>
      <c r="L25" s="53">
        <v>40.53</v>
      </c>
    </row>
    <row r="26" spans="1:13" ht="15" x14ac:dyDescent="0.25">
      <c r="A26" s="14"/>
      <c r="B26" s="15"/>
      <c r="C26" s="11"/>
      <c r="D26" s="7" t="s">
        <v>22</v>
      </c>
      <c r="E26" s="51" t="s">
        <v>57</v>
      </c>
      <c r="F26" s="52">
        <v>200</v>
      </c>
      <c r="G26" s="53">
        <v>0.1</v>
      </c>
      <c r="H26" s="53">
        <v>0</v>
      </c>
      <c r="I26" s="53">
        <v>12.97</v>
      </c>
      <c r="J26" s="53">
        <v>59.9</v>
      </c>
      <c r="K26" s="53" t="s">
        <v>58</v>
      </c>
      <c r="L26" s="53">
        <v>10</v>
      </c>
    </row>
    <row r="27" spans="1:13" ht="15" x14ac:dyDescent="0.25">
      <c r="A27" s="14"/>
      <c r="B27" s="15"/>
      <c r="C27" s="11"/>
      <c r="D27" s="7" t="s">
        <v>38</v>
      </c>
      <c r="E27" s="51" t="s">
        <v>95</v>
      </c>
      <c r="F27" s="52">
        <v>60</v>
      </c>
      <c r="G27" s="53">
        <v>4.01</v>
      </c>
      <c r="H27" s="53">
        <v>5</v>
      </c>
      <c r="I27" s="53">
        <v>37</v>
      </c>
      <c r="J27" s="53">
        <v>207.1</v>
      </c>
      <c r="K27" s="53">
        <v>1182</v>
      </c>
      <c r="L27" s="53">
        <v>25.93</v>
      </c>
      <c r="M27" s="74"/>
    </row>
    <row r="28" spans="1:13" ht="15" x14ac:dyDescent="0.25">
      <c r="A28" s="14"/>
      <c r="B28" s="15"/>
      <c r="C28" s="11"/>
      <c r="D28" s="55" t="s">
        <v>159</v>
      </c>
      <c r="E28" s="51" t="s">
        <v>49</v>
      </c>
      <c r="F28" s="52">
        <v>25</v>
      </c>
      <c r="G28" s="53">
        <v>2.0299999999999998</v>
      </c>
      <c r="H28" s="53">
        <v>0</v>
      </c>
      <c r="I28" s="53">
        <v>12.2</v>
      </c>
      <c r="J28" s="53">
        <v>60.5</v>
      </c>
      <c r="K28" s="53" t="s">
        <v>50</v>
      </c>
      <c r="L28" s="53">
        <v>6</v>
      </c>
    </row>
    <row r="29" spans="1:13" ht="15" x14ac:dyDescent="0.25">
      <c r="A29" s="14"/>
      <c r="B29" s="15"/>
      <c r="C29" s="11"/>
      <c r="D29" s="7" t="s">
        <v>159</v>
      </c>
      <c r="E29" s="51"/>
      <c r="F29" s="53"/>
      <c r="G29" s="53"/>
      <c r="H29" s="53"/>
      <c r="I29" s="53"/>
      <c r="J29" s="53"/>
      <c r="K29" s="53"/>
      <c r="L29" s="53"/>
    </row>
    <row r="30" spans="1:13" ht="15" x14ac:dyDescent="0.25">
      <c r="A30" s="14"/>
      <c r="B30" s="15"/>
      <c r="C30" s="11"/>
      <c r="D30" s="7" t="s">
        <v>24</v>
      </c>
      <c r="E30" s="51" t="s">
        <v>53</v>
      </c>
      <c r="F30" s="53">
        <v>100</v>
      </c>
      <c r="G30" s="53">
        <v>0.4</v>
      </c>
      <c r="H30" s="53">
        <v>0</v>
      </c>
      <c r="I30" s="53">
        <v>9.8000000000000007</v>
      </c>
      <c r="J30" s="53">
        <v>47</v>
      </c>
      <c r="K30" s="53" t="s">
        <v>54</v>
      </c>
      <c r="L30" s="53">
        <v>21.3</v>
      </c>
    </row>
    <row r="31" spans="1:13" ht="15" x14ac:dyDescent="0.25">
      <c r="A31" s="14"/>
      <c r="B31" s="15"/>
      <c r="C31" s="11"/>
      <c r="D31" s="66"/>
      <c r="E31" s="58"/>
      <c r="F31" s="54"/>
      <c r="G31" s="54"/>
      <c r="H31" s="54"/>
      <c r="I31" s="54"/>
      <c r="J31" s="54"/>
      <c r="K31" s="59"/>
      <c r="L31" s="54"/>
    </row>
    <row r="32" spans="1:13" ht="15" x14ac:dyDescent="0.25">
      <c r="A32" s="16"/>
      <c r="B32" s="17"/>
      <c r="C32" s="8"/>
      <c r="D32" s="18" t="s">
        <v>30</v>
      </c>
      <c r="E32" s="9"/>
      <c r="F32" s="19">
        <f>SUM(F25:F31)</f>
        <v>585</v>
      </c>
      <c r="G32" s="19">
        <f t="shared" ref="G32:L32" si="6">SUM(G25:G31)</f>
        <v>19.659999999999997</v>
      </c>
      <c r="H32" s="19">
        <f t="shared" si="6"/>
        <v>15</v>
      </c>
      <c r="I32" s="19">
        <f t="shared" si="6"/>
        <v>102.37</v>
      </c>
      <c r="J32" s="19">
        <f t="shared" si="6"/>
        <v>633.6</v>
      </c>
      <c r="K32" s="25"/>
      <c r="L32" s="19">
        <f t="shared" si="6"/>
        <v>103.76</v>
      </c>
    </row>
    <row r="33" spans="1:13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/>
      <c r="F33" s="54"/>
      <c r="G33" s="54"/>
      <c r="H33" s="54"/>
      <c r="I33" s="54"/>
      <c r="J33" s="54"/>
      <c r="K33" s="59"/>
      <c r="L33" s="54"/>
    </row>
    <row r="34" spans="1:13" ht="15" x14ac:dyDescent="0.25">
      <c r="A34" s="14"/>
      <c r="B34" s="15"/>
      <c r="C34" s="11"/>
      <c r="D34" s="7" t="s">
        <v>27</v>
      </c>
      <c r="E34" s="60" t="s">
        <v>59</v>
      </c>
      <c r="F34" s="61">
        <v>200</v>
      </c>
      <c r="G34" s="62">
        <v>1.65</v>
      </c>
      <c r="H34" s="62">
        <v>5</v>
      </c>
      <c r="I34" s="62">
        <v>8.08</v>
      </c>
      <c r="J34" s="62">
        <v>84.3</v>
      </c>
      <c r="K34" s="62" t="s">
        <v>60</v>
      </c>
      <c r="L34" s="62">
        <v>21.3</v>
      </c>
    </row>
    <row r="35" spans="1:13" ht="15" x14ac:dyDescent="0.25">
      <c r="A35" s="14"/>
      <c r="B35" s="15"/>
      <c r="C35" s="11"/>
      <c r="D35" s="7" t="s">
        <v>28</v>
      </c>
      <c r="E35" s="63" t="s">
        <v>61</v>
      </c>
      <c r="F35" s="65">
        <v>90</v>
      </c>
      <c r="G35" s="65">
        <v>16.010000000000002</v>
      </c>
      <c r="H35" s="65">
        <v>16</v>
      </c>
      <c r="I35" s="65">
        <v>15.5</v>
      </c>
      <c r="J35" s="65">
        <v>245.3</v>
      </c>
      <c r="K35" s="65" t="s">
        <v>62</v>
      </c>
      <c r="L35" s="65">
        <v>71.099999999999994</v>
      </c>
    </row>
    <row r="36" spans="1:13" ht="15" x14ac:dyDescent="0.25">
      <c r="A36" s="14"/>
      <c r="B36" s="15"/>
      <c r="C36" s="11"/>
      <c r="D36" s="70" t="s">
        <v>28</v>
      </c>
      <c r="E36" s="63" t="s">
        <v>63</v>
      </c>
      <c r="F36" s="64">
        <v>20</v>
      </c>
      <c r="G36" s="65">
        <v>0.28000000000000003</v>
      </c>
      <c r="H36" s="65">
        <v>1</v>
      </c>
      <c r="I36" s="65">
        <v>1.35</v>
      </c>
      <c r="J36" s="65">
        <v>15.8</v>
      </c>
      <c r="K36" s="65" t="s">
        <v>64</v>
      </c>
      <c r="L36" s="65">
        <v>2.2599999999999998</v>
      </c>
    </row>
    <row r="37" spans="1:13" ht="15" x14ac:dyDescent="0.25">
      <c r="A37" s="14"/>
      <c r="B37" s="15"/>
      <c r="C37" s="11"/>
      <c r="D37" s="7" t="s">
        <v>29</v>
      </c>
      <c r="E37" s="51" t="s">
        <v>65</v>
      </c>
      <c r="F37" s="52">
        <v>150</v>
      </c>
      <c r="G37" s="53">
        <v>3.31</v>
      </c>
      <c r="H37" s="53">
        <v>6</v>
      </c>
      <c r="I37" s="53">
        <v>22.17</v>
      </c>
      <c r="J37" s="53">
        <v>155</v>
      </c>
      <c r="K37" s="53" t="s">
        <v>66</v>
      </c>
      <c r="L37" s="53">
        <v>25.23</v>
      </c>
    </row>
    <row r="38" spans="1:13" ht="15" x14ac:dyDescent="0.25">
      <c r="A38" s="14"/>
      <c r="B38" s="15"/>
      <c r="C38" s="11"/>
      <c r="D38" s="7" t="s">
        <v>38</v>
      </c>
      <c r="E38" s="51" t="s">
        <v>162</v>
      </c>
      <c r="F38" s="52">
        <v>200</v>
      </c>
      <c r="G38" s="53">
        <v>0.05</v>
      </c>
      <c r="H38" s="53">
        <v>0</v>
      </c>
      <c r="I38" s="53">
        <v>23</v>
      </c>
      <c r="J38" s="53">
        <v>134</v>
      </c>
      <c r="K38" s="53">
        <v>1318</v>
      </c>
      <c r="L38" s="53">
        <v>14</v>
      </c>
      <c r="M38" s="74"/>
    </row>
    <row r="39" spans="1:13" ht="15" x14ac:dyDescent="0.25">
      <c r="A39" s="14"/>
      <c r="B39" s="15"/>
      <c r="C39" s="11"/>
      <c r="D39" s="7" t="s">
        <v>159</v>
      </c>
      <c r="E39" s="51" t="s">
        <v>49</v>
      </c>
      <c r="F39" s="52">
        <v>25</v>
      </c>
      <c r="G39" s="53">
        <v>2.0299999999999998</v>
      </c>
      <c r="H39" s="53">
        <v>0</v>
      </c>
      <c r="I39" s="53">
        <v>12.2</v>
      </c>
      <c r="J39" s="53">
        <v>60.5</v>
      </c>
      <c r="K39" s="53" t="s">
        <v>50</v>
      </c>
      <c r="L39" s="53">
        <v>6</v>
      </c>
    </row>
    <row r="40" spans="1:13" ht="15" x14ac:dyDescent="0.25">
      <c r="A40" s="14"/>
      <c r="B40" s="15"/>
      <c r="C40" s="11"/>
      <c r="D40" s="7" t="s">
        <v>159</v>
      </c>
      <c r="E40" s="51" t="s">
        <v>51</v>
      </c>
      <c r="F40" s="52">
        <v>25</v>
      </c>
      <c r="G40" s="53">
        <v>2.13</v>
      </c>
      <c r="H40" s="53">
        <v>1</v>
      </c>
      <c r="I40" s="53">
        <v>10.63</v>
      </c>
      <c r="J40" s="53">
        <v>64.8</v>
      </c>
      <c r="K40" s="53" t="s">
        <v>52</v>
      </c>
      <c r="L40" s="53">
        <v>5.38</v>
      </c>
    </row>
    <row r="41" spans="1:13" ht="15" x14ac:dyDescent="0.25">
      <c r="A41" s="14"/>
      <c r="B41" s="15"/>
      <c r="C41" s="11"/>
      <c r="D41" s="66"/>
      <c r="E41" s="58"/>
      <c r="F41" s="54"/>
      <c r="G41" s="54"/>
      <c r="H41" s="54"/>
      <c r="I41" s="54"/>
      <c r="J41" s="54"/>
      <c r="K41" s="59"/>
      <c r="L41" s="54"/>
    </row>
    <row r="42" spans="1:13" ht="15" x14ac:dyDescent="0.25">
      <c r="A42" s="16"/>
      <c r="B42" s="17"/>
      <c r="C42" s="8"/>
      <c r="D42" s="18" t="s">
        <v>30</v>
      </c>
      <c r="E42" s="9"/>
      <c r="F42" s="19">
        <f>SUM(F33:F41)</f>
        <v>710</v>
      </c>
      <c r="G42" s="19">
        <f t="shared" ref="G42:L42" si="7">SUM(G33:G41)</f>
        <v>25.46</v>
      </c>
      <c r="H42" s="19">
        <f t="shared" si="7"/>
        <v>29</v>
      </c>
      <c r="I42" s="19">
        <f t="shared" si="7"/>
        <v>92.929999999999993</v>
      </c>
      <c r="J42" s="19">
        <f t="shared" si="7"/>
        <v>759.7</v>
      </c>
      <c r="K42" s="25"/>
      <c r="L42" s="19">
        <f t="shared" si="7"/>
        <v>145.26999999999998</v>
      </c>
    </row>
    <row r="43" spans="1:13" ht="15.75" customHeight="1" thickBot="1" x14ac:dyDescent="0.25">
      <c r="A43" s="33">
        <f>A25</f>
        <v>1</v>
      </c>
      <c r="B43" s="33">
        <f>B25</f>
        <v>2</v>
      </c>
      <c r="C43" s="75" t="s">
        <v>4</v>
      </c>
      <c r="D43" s="76"/>
      <c r="E43" s="67"/>
      <c r="F43" s="68">
        <f>F32+F42</f>
        <v>1295</v>
      </c>
      <c r="G43" s="68">
        <f t="shared" ref="G43:L43" si="8">G32+G42</f>
        <v>45.12</v>
      </c>
      <c r="H43" s="68">
        <f t="shared" si="8"/>
        <v>44</v>
      </c>
      <c r="I43" s="68">
        <f t="shared" si="8"/>
        <v>195.3</v>
      </c>
      <c r="J43" s="68">
        <f t="shared" si="8"/>
        <v>1393.3000000000002</v>
      </c>
      <c r="K43" s="68"/>
      <c r="L43" s="68">
        <f t="shared" si="8"/>
        <v>249.02999999999997</v>
      </c>
    </row>
    <row r="44" spans="1:13" ht="15" x14ac:dyDescent="0.25">
      <c r="A44" s="20">
        <v>1</v>
      </c>
      <c r="B44" s="21">
        <v>3</v>
      </c>
      <c r="C44" s="22" t="s">
        <v>20</v>
      </c>
      <c r="D44" s="7" t="s">
        <v>21</v>
      </c>
      <c r="E44" s="51" t="s">
        <v>160</v>
      </c>
      <c r="F44" s="52">
        <v>200</v>
      </c>
      <c r="G44" s="53">
        <v>17.71</v>
      </c>
      <c r="H44" s="53">
        <v>20</v>
      </c>
      <c r="I44" s="53">
        <v>34.270000000000003</v>
      </c>
      <c r="J44" s="53">
        <v>291.01</v>
      </c>
      <c r="K44" s="53">
        <v>334</v>
      </c>
      <c r="L44" s="53">
        <v>69</v>
      </c>
      <c r="M44" s="74"/>
    </row>
    <row r="45" spans="1:13" ht="15" x14ac:dyDescent="0.25">
      <c r="A45" s="23"/>
      <c r="B45" s="15"/>
      <c r="C45" s="11"/>
      <c r="D45" s="7"/>
      <c r="E45" s="51"/>
      <c r="F45" s="52"/>
      <c r="G45" s="53"/>
      <c r="H45" s="53"/>
      <c r="I45" s="53"/>
      <c r="J45" s="53"/>
      <c r="K45" s="53"/>
      <c r="L45" s="53"/>
    </row>
    <row r="46" spans="1:13" ht="15" x14ac:dyDescent="0.25">
      <c r="A46" s="23"/>
      <c r="B46" s="15"/>
      <c r="C46" s="11"/>
      <c r="D46" s="7" t="s">
        <v>22</v>
      </c>
      <c r="E46" s="51" t="s">
        <v>70</v>
      </c>
      <c r="F46" s="52">
        <v>200</v>
      </c>
      <c r="G46" s="53">
        <v>3.87</v>
      </c>
      <c r="H46" s="53">
        <v>4</v>
      </c>
      <c r="I46" s="53">
        <v>12.3</v>
      </c>
      <c r="J46" s="53">
        <v>89.7</v>
      </c>
      <c r="K46" s="53" t="s">
        <v>71</v>
      </c>
      <c r="L46" s="53">
        <v>15</v>
      </c>
    </row>
    <row r="47" spans="1:13" ht="15" x14ac:dyDescent="0.25">
      <c r="A47" s="23"/>
      <c r="B47" s="15"/>
      <c r="C47" s="11"/>
      <c r="D47" s="7" t="s">
        <v>38</v>
      </c>
      <c r="E47" s="51" t="s">
        <v>72</v>
      </c>
      <c r="F47" s="52">
        <v>75</v>
      </c>
      <c r="G47" s="53">
        <v>4.57</v>
      </c>
      <c r="H47" s="53">
        <v>2</v>
      </c>
      <c r="I47" s="53">
        <v>29.3</v>
      </c>
      <c r="J47" s="53">
        <v>238.9</v>
      </c>
      <c r="K47" s="53" t="s">
        <v>73</v>
      </c>
      <c r="L47" s="53">
        <v>8.3800000000000008</v>
      </c>
    </row>
    <row r="48" spans="1:13" ht="15" x14ac:dyDescent="0.25">
      <c r="A48" s="23"/>
      <c r="B48" s="15"/>
      <c r="C48" s="11"/>
      <c r="D48" s="7" t="s">
        <v>159</v>
      </c>
      <c r="E48" s="51" t="s">
        <v>49</v>
      </c>
      <c r="F48" s="52">
        <v>25</v>
      </c>
      <c r="G48" s="53">
        <v>2.0299999999999998</v>
      </c>
      <c r="H48" s="53">
        <v>0</v>
      </c>
      <c r="I48" s="53">
        <v>12.2</v>
      </c>
      <c r="J48" s="53">
        <v>60.5</v>
      </c>
      <c r="K48" s="53" t="s">
        <v>50</v>
      </c>
      <c r="L48" s="53">
        <v>6</v>
      </c>
    </row>
    <row r="49" spans="1:12" ht="15" x14ac:dyDescent="0.25">
      <c r="A49" s="23"/>
      <c r="B49" s="15"/>
      <c r="C49" s="11"/>
      <c r="D49" t="s">
        <v>159</v>
      </c>
      <c r="E49" s="51" t="s">
        <v>51</v>
      </c>
      <c r="F49" s="52">
        <v>25</v>
      </c>
      <c r="G49" s="53">
        <v>2.13</v>
      </c>
      <c r="H49" s="53">
        <v>1</v>
      </c>
      <c r="I49" s="53">
        <v>12.13</v>
      </c>
      <c r="J49" s="53">
        <v>64.8</v>
      </c>
      <c r="K49" s="53" t="s">
        <v>74</v>
      </c>
      <c r="L49" s="53">
        <v>5.38</v>
      </c>
    </row>
    <row r="50" spans="1:12" ht="15.75" thickBot="1" x14ac:dyDescent="0.3">
      <c r="A50" s="23"/>
      <c r="B50" s="15"/>
      <c r="C50" s="11"/>
      <c r="D50" s="69" t="s">
        <v>24</v>
      </c>
      <c r="E50" s="58"/>
      <c r="F50" s="54"/>
      <c r="G50" s="54"/>
      <c r="H50" s="54"/>
      <c r="I50" s="54"/>
      <c r="J50" s="54"/>
      <c r="K50" s="59"/>
      <c r="L50" s="54"/>
    </row>
    <row r="51" spans="1:12" ht="15" x14ac:dyDescent="0.25">
      <c r="A51" s="24"/>
      <c r="B51" s="17"/>
      <c r="C51" s="8"/>
      <c r="D51" s="18" t="s">
        <v>30</v>
      </c>
      <c r="E51" s="9"/>
      <c r="F51" s="19">
        <f>SUM(F44:F50)</f>
        <v>525</v>
      </c>
      <c r="G51" s="19">
        <f t="shared" ref="G51:L51" si="9">SUM(G44:G50)</f>
        <v>30.310000000000002</v>
      </c>
      <c r="H51" s="19">
        <f t="shared" si="9"/>
        <v>27</v>
      </c>
      <c r="I51" s="19">
        <f t="shared" si="9"/>
        <v>100.2</v>
      </c>
      <c r="J51" s="19">
        <f t="shared" si="9"/>
        <v>744.91</v>
      </c>
      <c r="K51" s="25"/>
      <c r="L51" s="19">
        <f t="shared" si="9"/>
        <v>103.75999999999999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/>
      <c r="F52" s="54"/>
      <c r="G52" s="54"/>
      <c r="H52" s="54"/>
      <c r="I52" s="54"/>
      <c r="J52" s="54"/>
      <c r="K52" s="59"/>
      <c r="L52" s="54"/>
    </row>
    <row r="53" spans="1:12" ht="15" x14ac:dyDescent="0.25">
      <c r="A53" s="23"/>
      <c r="B53" s="15"/>
      <c r="C53" s="11"/>
      <c r="D53" s="7" t="s">
        <v>27</v>
      </c>
      <c r="E53" s="60" t="s">
        <v>75</v>
      </c>
      <c r="F53" s="61">
        <v>200</v>
      </c>
      <c r="G53" s="62">
        <v>2.12</v>
      </c>
      <c r="H53" s="62">
        <v>5</v>
      </c>
      <c r="I53" s="62">
        <v>15.02</v>
      </c>
      <c r="J53" s="62">
        <v>118.9</v>
      </c>
      <c r="K53" s="62" t="s">
        <v>76</v>
      </c>
      <c r="L53" s="62">
        <v>21.3</v>
      </c>
    </row>
    <row r="54" spans="1:12" ht="15" x14ac:dyDescent="0.25">
      <c r="A54" s="23"/>
      <c r="B54" s="15"/>
      <c r="C54" s="11"/>
      <c r="D54" s="7" t="s">
        <v>28</v>
      </c>
      <c r="E54" s="63" t="s">
        <v>77</v>
      </c>
      <c r="F54" s="64">
        <v>90</v>
      </c>
      <c r="G54" s="65">
        <v>12.59</v>
      </c>
      <c r="H54" s="65">
        <v>11</v>
      </c>
      <c r="I54" s="65">
        <v>2.09</v>
      </c>
      <c r="J54" s="65">
        <v>113.8</v>
      </c>
      <c r="K54" s="65" t="s">
        <v>78</v>
      </c>
      <c r="L54" s="65">
        <v>62.59</v>
      </c>
    </row>
    <row r="55" spans="1:12" ht="15" x14ac:dyDescent="0.25">
      <c r="A55" s="23"/>
      <c r="B55" s="15"/>
      <c r="C55" s="11"/>
      <c r="D55" s="70" t="s">
        <v>28</v>
      </c>
      <c r="E55" s="63" t="s">
        <v>79</v>
      </c>
      <c r="F55" s="64">
        <v>20</v>
      </c>
      <c r="G55" s="65">
        <v>0.12</v>
      </c>
      <c r="H55" s="65">
        <v>1</v>
      </c>
      <c r="I55" s="65">
        <v>1.1599999999999999</v>
      </c>
      <c r="J55" s="65">
        <v>11.1</v>
      </c>
      <c r="K55" s="65" t="s">
        <v>80</v>
      </c>
      <c r="L55" s="65">
        <v>2.2599999999999998</v>
      </c>
    </row>
    <row r="56" spans="1:12" ht="15" x14ac:dyDescent="0.25">
      <c r="A56" s="23"/>
      <c r="B56" s="15"/>
      <c r="C56" s="11"/>
      <c r="D56" s="7" t="s">
        <v>29</v>
      </c>
      <c r="E56" s="51" t="s">
        <v>81</v>
      </c>
      <c r="F56" s="52">
        <v>150</v>
      </c>
      <c r="G56" s="53">
        <v>7.55</v>
      </c>
      <c r="H56" s="53">
        <v>6</v>
      </c>
      <c r="I56" s="53">
        <v>39.35</v>
      </c>
      <c r="J56" s="53">
        <v>240.8</v>
      </c>
      <c r="K56" s="53" t="s">
        <v>82</v>
      </c>
      <c r="L56" s="53">
        <v>17.73</v>
      </c>
    </row>
    <row r="57" spans="1:12" ht="15" x14ac:dyDescent="0.25">
      <c r="A57" s="23"/>
      <c r="B57" s="15"/>
      <c r="C57" s="11"/>
      <c r="D57" s="7" t="s">
        <v>38</v>
      </c>
      <c r="E57" s="51" t="s">
        <v>83</v>
      </c>
      <c r="F57" s="52">
        <v>200</v>
      </c>
      <c r="G57" s="53">
        <v>0.68</v>
      </c>
      <c r="H57" s="53">
        <v>0</v>
      </c>
      <c r="I57" s="53">
        <v>25.63</v>
      </c>
      <c r="J57" s="53">
        <v>120.6</v>
      </c>
      <c r="K57" s="53" t="s">
        <v>84</v>
      </c>
      <c r="L57" s="53">
        <v>14</v>
      </c>
    </row>
    <row r="58" spans="1:12" ht="15" x14ac:dyDescent="0.25">
      <c r="A58" s="23"/>
      <c r="B58" s="15"/>
      <c r="C58" s="11"/>
      <c r="D58" s="7" t="s">
        <v>159</v>
      </c>
      <c r="E58" s="51" t="s">
        <v>49</v>
      </c>
      <c r="F58" s="52">
        <v>25</v>
      </c>
      <c r="G58" s="53">
        <v>2.0299999999999998</v>
      </c>
      <c r="H58" s="53">
        <v>0</v>
      </c>
      <c r="I58" s="53">
        <v>12.2</v>
      </c>
      <c r="J58" s="53">
        <v>60.5</v>
      </c>
      <c r="K58" s="53" t="s">
        <v>50</v>
      </c>
      <c r="L58" s="53">
        <v>6</v>
      </c>
    </row>
    <row r="59" spans="1:12" ht="15" x14ac:dyDescent="0.25">
      <c r="A59" s="23"/>
      <c r="B59" s="15"/>
      <c r="C59" s="11"/>
      <c r="D59" s="7" t="s">
        <v>159</v>
      </c>
      <c r="E59" s="51" t="s">
        <v>51</v>
      </c>
      <c r="F59" s="52">
        <v>25</v>
      </c>
      <c r="G59" s="53">
        <v>2.13</v>
      </c>
      <c r="H59" s="53">
        <v>1</v>
      </c>
      <c r="I59" s="53">
        <v>10.63</v>
      </c>
      <c r="J59" s="53">
        <v>64.8</v>
      </c>
      <c r="K59" s="53" t="s">
        <v>52</v>
      </c>
      <c r="L59" s="53">
        <v>5.38</v>
      </c>
    </row>
    <row r="60" spans="1:12" ht="15.75" thickBot="1" x14ac:dyDescent="0.3">
      <c r="A60" s="23"/>
      <c r="B60" s="15"/>
      <c r="C60" s="11"/>
      <c r="D60" s="69" t="s">
        <v>24</v>
      </c>
      <c r="E60" s="51" t="s">
        <v>85</v>
      </c>
      <c r="F60" s="52">
        <v>100</v>
      </c>
      <c r="G60" s="53">
        <v>0.4</v>
      </c>
      <c r="H60" s="53">
        <v>0</v>
      </c>
      <c r="I60" s="53">
        <v>9.8000000000000007</v>
      </c>
      <c r="J60" s="53">
        <v>47</v>
      </c>
      <c r="K60" s="53" t="s">
        <v>54</v>
      </c>
      <c r="L60" s="53">
        <v>16.010000000000002</v>
      </c>
    </row>
    <row r="61" spans="1:12" ht="15" x14ac:dyDescent="0.25">
      <c r="A61" s="24"/>
      <c r="B61" s="17"/>
      <c r="C61" s="8"/>
      <c r="D61" s="18" t="s">
        <v>30</v>
      </c>
      <c r="E61" s="9"/>
      <c r="F61" s="19">
        <f>SUM(F52:F60)</f>
        <v>810</v>
      </c>
      <c r="G61" s="19">
        <f t="shared" ref="G61:L61" si="10">SUM(G52:G60)</f>
        <v>27.619999999999997</v>
      </c>
      <c r="H61" s="19">
        <f t="shared" si="10"/>
        <v>24</v>
      </c>
      <c r="I61" s="19">
        <f t="shared" si="10"/>
        <v>115.88</v>
      </c>
      <c r="J61" s="19">
        <f t="shared" si="10"/>
        <v>777.5</v>
      </c>
      <c r="K61" s="25"/>
      <c r="L61" s="19">
        <f t="shared" si="10"/>
        <v>145.27000000000001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5" t="s">
        <v>4</v>
      </c>
      <c r="D62" s="76"/>
      <c r="E62" s="67"/>
      <c r="F62" s="68">
        <f>F51+F61</f>
        <v>1335</v>
      </c>
      <c r="G62" s="68">
        <f t="shared" ref="G62:L62" si="11">G51+G61</f>
        <v>57.93</v>
      </c>
      <c r="H62" s="68">
        <f t="shared" si="11"/>
        <v>51</v>
      </c>
      <c r="I62" s="68">
        <f t="shared" si="11"/>
        <v>216.07999999999998</v>
      </c>
      <c r="J62" s="68">
        <f t="shared" si="11"/>
        <v>1522.4099999999999</v>
      </c>
      <c r="K62" s="68"/>
      <c r="L62" s="68">
        <f t="shared" si="11"/>
        <v>249.03</v>
      </c>
    </row>
    <row r="63" spans="1:12" ht="15" x14ac:dyDescent="0.25">
      <c r="A63" s="20">
        <v>1</v>
      </c>
      <c r="B63" s="21">
        <v>4</v>
      </c>
      <c r="C63" s="22" t="s">
        <v>20</v>
      </c>
      <c r="D63" s="7" t="s">
        <v>21</v>
      </c>
      <c r="E63" s="51" t="s">
        <v>86</v>
      </c>
      <c r="F63" s="52">
        <v>200</v>
      </c>
      <c r="G63" s="53">
        <v>4.4800000000000004</v>
      </c>
      <c r="H63" s="53">
        <v>8</v>
      </c>
      <c r="I63" s="53">
        <v>25.08</v>
      </c>
      <c r="J63" s="53">
        <v>198.4</v>
      </c>
      <c r="K63" s="53" t="s">
        <v>87</v>
      </c>
      <c r="L63" s="53">
        <v>47.88</v>
      </c>
    </row>
    <row r="64" spans="1:12" ht="15" x14ac:dyDescent="0.25">
      <c r="A64" s="23"/>
      <c r="B64" s="15"/>
      <c r="C64" s="11"/>
      <c r="D64" s="7" t="s">
        <v>22</v>
      </c>
      <c r="E64" s="51" t="s">
        <v>57</v>
      </c>
      <c r="F64" s="52">
        <v>200</v>
      </c>
      <c r="G64" s="53">
        <v>0.1</v>
      </c>
      <c r="H64" s="53">
        <v>0</v>
      </c>
      <c r="I64" s="53">
        <v>12.97</v>
      </c>
      <c r="J64" s="53">
        <v>59.9</v>
      </c>
      <c r="K64" s="53" t="s">
        <v>58</v>
      </c>
      <c r="L64" s="53">
        <v>10</v>
      </c>
    </row>
    <row r="65" spans="1:12" ht="15" x14ac:dyDescent="0.25">
      <c r="A65" s="23"/>
      <c r="B65" s="15"/>
      <c r="C65" s="11"/>
      <c r="D65" s="7" t="s">
        <v>159</v>
      </c>
      <c r="E65" s="51" t="s">
        <v>49</v>
      </c>
      <c r="F65" s="52">
        <v>25</v>
      </c>
      <c r="G65" s="53">
        <v>2.0299999999999998</v>
      </c>
      <c r="H65" s="53">
        <v>0</v>
      </c>
      <c r="I65" s="53">
        <v>12.2</v>
      </c>
      <c r="J65" s="53">
        <v>60.5</v>
      </c>
      <c r="K65" s="53" t="s">
        <v>50</v>
      </c>
      <c r="L65" s="53">
        <v>6</v>
      </c>
    </row>
    <row r="66" spans="1:12" ht="15" x14ac:dyDescent="0.25">
      <c r="A66" s="23"/>
      <c r="B66" s="15"/>
      <c r="C66" s="11"/>
      <c r="D66" s="7" t="s">
        <v>159</v>
      </c>
      <c r="E66" s="51"/>
      <c r="F66" s="53"/>
      <c r="G66" s="53"/>
      <c r="H66" s="53"/>
      <c r="I66" s="53"/>
      <c r="J66" s="53"/>
      <c r="K66" s="53"/>
      <c r="L66" s="53"/>
    </row>
    <row r="67" spans="1:12" ht="15" x14ac:dyDescent="0.25">
      <c r="A67" s="23"/>
      <c r="B67" s="15"/>
      <c r="C67" s="11"/>
      <c r="D67" s="7" t="s">
        <v>38</v>
      </c>
      <c r="E67" s="51" t="s">
        <v>88</v>
      </c>
      <c r="F67" s="53">
        <v>54</v>
      </c>
      <c r="G67" s="53">
        <v>0.43</v>
      </c>
      <c r="H67" s="53">
        <v>0</v>
      </c>
      <c r="I67" s="53">
        <v>43.09</v>
      </c>
      <c r="J67" s="53">
        <v>176</v>
      </c>
      <c r="K67" s="53">
        <v>1466</v>
      </c>
      <c r="L67" s="53">
        <v>26.12</v>
      </c>
    </row>
    <row r="68" spans="1:12" ht="15" x14ac:dyDescent="0.25">
      <c r="A68" s="23"/>
      <c r="B68" s="15"/>
      <c r="C68" s="11"/>
      <c r="D68" s="70" t="s">
        <v>24</v>
      </c>
      <c r="E68" s="51" t="s">
        <v>53</v>
      </c>
      <c r="F68" s="53">
        <v>100</v>
      </c>
      <c r="G68" s="53">
        <v>0.4</v>
      </c>
      <c r="H68" s="53">
        <v>0</v>
      </c>
      <c r="I68" s="53">
        <v>9.8000000000000007</v>
      </c>
      <c r="J68" s="53">
        <v>47</v>
      </c>
      <c r="K68" s="53" t="s">
        <v>54</v>
      </c>
      <c r="L68" s="53">
        <v>13.76</v>
      </c>
    </row>
    <row r="69" spans="1:12" ht="15" x14ac:dyDescent="0.25">
      <c r="A69" s="23"/>
      <c r="B69" s="15"/>
      <c r="C69" s="11"/>
      <c r="D69" s="70"/>
      <c r="E69" s="58"/>
      <c r="F69" s="54"/>
      <c r="G69" s="54"/>
      <c r="H69" s="54"/>
      <c r="I69" s="54"/>
      <c r="J69" s="54"/>
      <c r="K69" s="59"/>
      <c r="L69" s="54"/>
    </row>
    <row r="70" spans="1:12" ht="15" x14ac:dyDescent="0.25">
      <c r="A70" s="24"/>
      <c r="B70" s="17"/>
      <c r="C70" s="8"/>
      <c r="D70" s="18" t="s">
        <v>30</v>
      </c>
      <c r="E70" s="9"/>
      <c r="F70" s="19">
        <f>SUM(F63:F69)</f>
        <v>579</v>
      </c>
      <c r="G70" s="19">
        <f t="shared" ref="G70:L70" si="12">SUM(G63:G69)</f>
        <v>7.4399999999999995</v>
      </c>
      <c r="H70" s="19">
        <f t="shared" si="12"/>
        <v>8</v>
      </c>
      <c r="I70" s="19">
        <f t="shared" si="12"/>
        <v>103.14</v>
      </c>
      <c r="J70" s="19">
        <f t="shared" si="12"/>
        <v>541.79999999999995</v>
      </c>
      <c r="K70" s="25"/>
      <c r="L70" s="19">
        <f t="shared" si="12"/>
        <v>103.76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/>
      <c r="F71" s="54"/>
      <c r="G71" s="54"/>
      <c r="H71" s="54"/>
      <c r="I71" s="54"/>
      <c r="J71" s="54"/>
      <c r="K71" s="59"/>
      <c r="L71" s="54"/>
    </row>
    <row r="72" spans="1:12" ht="15" x14ac:dyDescent="0.25">
      <c r="A72" s="23"/>
      <c r="B72" s="15"/>
      <c r="C72" s="11"/>
      <c r="D72" s="7" t="s">
        <v>27</v>
      </c>
      <c r="E72" s="60" t="s">
        <v>89</v>
      </c>
      <c r="F72" s="61">
        <v>200</v>
      </c>
      <c r="G72" s="62">
        <v>3.03</v>
      </c>
      <c r="H72" s="62">
        <v>6</v>
      </c>
      <c r="I72" s="62">
        <v>13.87</v>
      </c>
      <c r="J72" s="62">
        <v>118</v>
      </c>
      <c r="K72" s="62" t="s">
        <v>90</v>
      </c>
      <c r="L72" s="62">
        <v>21.3</v>
      </c>
    </row>
    <row r="73" spans="1:12" ht="15" x14ac:dyDescent="0.25">
      <c r="A73" s="23"/>
      <c r="B73" s="15"/>
      <c r="C73" s="11"/>
      <c r="D73" s="7" t="s">
        <v>28</v>
      </c>
      <c r="E73" s="63" t="s">
        <v>91</v>
      </c>
      <c r="F73" s="64">
        <v>220</v>
      </c>
      <c r="G73" s="65">
        <v>15.75</v>
      </c>
      <c r="H73" s="65">
        <v>15</v>
      </c>
      <c r="I73" s="65">
        <v>18.98</v>
      </c>
      <c r="J73" s="65">
        <v>344.3</v>
      </c>
      <c r="K73" s="65" t="s">
        <v>92</v>
      </c>
      <c r="L73" s="65">
        <v>77.290000000000006</v>
      </c>
    </row>
    <row r="74" spans="1:12" ht="15" x14ac:dyDescent="0.25">
      <c r="A74" s="23"/>
      <c r="B74" s="15"/>
      <c r="C74" s="11"/>
      <c r="D74" s="7" t="s">
        <v>29</v>
      </c>
      <c r="E74" s="63"/>
      <c r="F74" s="65"/>
      <c r="G74" s="65"/>
      <c r="H74" s="65"/>
      <c r="I74" s="65"/>
      <c r="J74" s="65"/>
      <c r="K74" s="65"/>
      <c r="L74" s="65"/>
    </row>
    <row r="75" spans="1:12" ht="15" x14ac:dyDescent="0.25">
      <c r="A75" s="23"/>
      <c r="B75" s="15"/>
      <c r="C75" s="11"/>
      <c r="D75" s="7" t="s">
        <v>38</v>
      </c>
      <c r="E75" s="51" t="s">
        <v>93</v>
      </c>
      <c r="F75" s="52">
        <v>200</v>
      </c>
      <c r="G75" s="53">
        <v>0.16</v>
      </c>
      <c r="H75" s="53">
        <v>0</v>
      </c>
      <c r="I75" s="53">
        <v>23.88</v>
      </c>
      <c r="J75" s="53">
        <v>99.1</v>
      </c>
      <c r="K75" s="53" t="s">
        <v>94</v>
      </c>
      <c r="L75" s="53">
        <v>14</v>
      </c>
    </row>
    <row r="76" spans="1:12" ht="15" x14ac:dyDescent="0.25">
      <c r="A76" s="23"/>
      <c r="B76" s="15"/>
      <c r="C76" s="11"/>
      <c r="D76" s="7" t="s">
        <v>159</v>
      </c>
      <c r="E76" s="51" t="s">
        <v>49</v>
      </c>
      <c r="F76" s="52">
        <v>25</v>
      </c>
      <c r="G76" s="53">
        <v>2.0299999999999998</v>
      </c>
      <c r="H76" s="53">
        <v>0</v>
      </c>
      <c r="I76" s="53">
        <v>12.2</v>
      </c>
      <c r="J76" s="53">
        <v>60.5</v>
      </c>
      <c r="K76" s="53" t="s">
        <v>50</v>
      </c>
      <c r="L76" s="53">
        <v>6</v>
      </c>
    </row>
    <row r="77" spans="1:12" ht="15" x14ac:dyDescent="0.25">
      <c r="A77" s="23"/>
      <c r="B77" s="15"/>
      <c r="C77" s="11"/>
      <c r="D77" s="7" t="s">
        <v>159</v>
      </c>
      <c r="E77" s="51" t="s">
        <v>51</v>
      </c>
      <c r="F77" s="52">
        <v>25</v>
      </c>
      <c r="G77" s="53">
        <v>2.13</v>
      </c>
      <c r="H77" s="53">
        <v>1</v>
      </c>
      <c r="I77" s="53">
        <v>10.63</v>
      </c>
      <c r="J77" s="53">
        <v>64.8</v>
      </c>
      <c r="K77" s="53" t="s">
        <v>52</v>
      </c>
      <c r="L77" s="53">
        <v>5.38</v>
      </c>
    </row>
    <row r="78" spans="1:12" ht="15" x14ac:dyDescent="0.25">
      <c r="A78" s="23"/>
      <c r="B78" s="15"/>
      <c r="C78" s="11"/>
      <c r="D78" s="7" t="s">
        <v>38</v>
      </c>
      <c r="E78" s="51" t="s">
        <v>95</v>
      </c>
      <c r="F78" s="52">
        <v>60</v>
      </c>
      <c r="G78" s="53">
        <v>4.01</v>
      </c>
      <c r="H78" s="53">
        <v>5</v>
      </c>
      <c r="I78" s="53">
        <v>37</v>
      </c>
      <c r="J78" s="53">
        <v>207.1</v>
      </c>
      <c r="K78" s="53" t="s">
        <v>96</v>
      </c>
      <c r="L78" s="53">
        <v>21.3</v>
      </c>
    </row>
    <row r="79" spans="1:12" ht="15" x14ac:dyDescent="0.25">
      <c r="A79" s="23"/>
      <c r="B79" s="15"/>
      <c r="C79" s="11"/>
      <c r="D79" s="66"/>
      <c r="E79" s="58"/>
      <c r="F79" s="54"/>
      <c r="G79" s="54"/>
      <c r="H79" s="54"/>
      <c r="I79" s="54"/>
      <c r="J79" s="54"/>
      <c r="K79" s="59"/>
      <c r="L79" s="54"/>
    </row>
    <row r="80" spans="1:12" ht="15" x14ac:dyDescent="0.25">
      <c r="A80" s="24"/>
      <c r="B80" s="17"/>
      <c r="C80" s="8"/>
      <c r="D80" s="18" t="s">
        <v>30</v>
      </c>
      <c r="E80" s="9"/>
      <c r="F80" s="19">
        <f>SUM(F71:F79)</f>
        <v>730</v>
      </c>
      <c r="G80" s="19">
        <f t="shared" ref="G80:L80" si="13">SUM(G71:G79)</f>
        <v>27.11</v>
      </c>
      <c r="H80" s="19">
        <f t="shared" si="13"/>
        <v>27</v>
      </c>
      <c r="I80" s="19">
        <f t="shared" si="13"/>
        <v>116.56</v>
      </c>
      <c r="J80" s="19">
        <f t="shared" si="13"/>
        <v>893.8</v>
      </c>
      <c r="K80" s="25"/>
      <c r="L80" s="19">
        <f t="shared" si="13"/>
        <v>145.27000000000001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5" t="s">
        <v>4</v>
      </c>
      <c r="D81" s="76"/>
      <c r="E81" s="67"/>
      <c r="F81" s="68">
        <f>F70+F80</f>
        <v>1309</v>
      </c>
      <c r="G81" s="68">
        <f t="shared" ref="G81:L81" si="14">G70+G80</f>
        <v>34.549999999999997</v>
      </c>
      <c r="H81" s="68">
        <f t="shared" si="14"/>
        <v>35</v>
      </c>
      <c r="I81" s="68">
        <f t="shared" si="14"/>
        <v>219.7</v>
      </c>
      <c r="J81" s="68">
        <f t="shared" si="14"/>
        <v>1435.6</v>
      </c>
      <c r="K81" s="68"/>
      <c r="L81" s="68">
        <f t="shared" si="14"/>
        <v>249.03000000000003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1" t="s">
        <v>23</v>
      </c>
      <c r="E82" s="51" t="s">
        <v>97</v>
      </c>
      <c r="F82" s="52">
        <v>40</v>
      </c>
      <c r="G82" s="53">
        <v>2.5</v>
      </c>
      <c r="H82" s="53">
        <v>8</v>
      </c>
      <c r="I82" s="53">
        <v>16.55</v>
      </c>
      <c r="J82" s="53">
        <v>151.1</v>
      </c>
      <c r="K82" s="53" t="s">
        <v>98</v>
      </c>
      <c r="L82" s="53">
        <v>11.92</v>
      </c>
    </row>
    <row r="83" spans="1:12" ht="15" x14ac:dyDescent="0.25">
      <c r="A83" s="23"/>
      <c r="B83" s="15"/>
      <c r="C83" s="11"/>
      <c r="D83" s="5" t="s">
        <v>21</v>
      </c>
      <c r="E83" s="51" t="s">
        <v>45</v>
      </c>
      <c r="F83" s="52">
        <v>250</v>
      </c>
      <c r="G83" s="53">
        <v>15.59</v>
      </c>
      <c r="H83" s="53">
        <v>12</v>
      </c>
      <c r="I83" s="53">
        <v>38.97</v>
      </c>
      <c r="J83" s="53">
        <v>297.60000000000002</v>
      </c>
      <c r="K83" s="53" t="s">
        <v>46</v>
      </c>
      <c r="L83" s="53">
        <v>75.84</v>
      </c>
    </row>
    <row r="84" spans="1:12" ht="15" x14ac:dyDescent="0.25">
      <c r="A84" s="23"/>
      <c r="B84" s="15"/>
      <c r="C84" s="11"/>
      <c r="D84" s="7" t="s">
        <v>22</v>
      </c>
      <c r="E84" s="51" t="s">
        <v>99</v>
      </c>
      <c r="F84" s="52">
        <v>200</v>
      </c>
      <c r="G84" s="53">
        <v>0</v>
      </c>
      <c r="H84" s="53">
        <v>0</v>
      </c>
      <c r="I84" s="53">
        <v>14.97</v>
      </c>
      <c r="J84" s="53">
        <v>59.9</v>
      </c>
      <c r="K84" s="53" t="s">
        <v>100</v>
      </c>
      <c r="L84" s="53">
        <v>10</v>
      </c>
    </row>
    <row r="85" spans="1:12" ht="15" x14ac:dyDescent="0.25">
      <c r="A85" s="23"/>
      <c r="B85" s="15"/>
      <c r="C85" s="11"/>
      <c r="D85" s="7" t="s">
        <v>23</v>
      </c>
      <c r="E85" s="51" t="s">
        <v>49</v>
      </c>
      <c r="F85" s="52">
        <v>25</v>
      </c>
      <c r="G85" s="53">
        <v>2.0299999999999998</v>
      </c>
      <c r="H85" s="53">
        <v>0</v>
      </c>
      <c r="I85" s="53">
        <v>12.2</v>
      </c>
      <c r="J85" s="53">
        <v>60.5</v>
      </c>
      <c r="K85" s="53" t="s">
        <v>50</v>
      </c>
      <c r="L85" s="53">
        <v>6</v>
      </c>
    </row>
    <row r="86" spans="1:12" ht="15" x14ac:dyDescent="0.25">
      <c r="A86" s="23"/>
      <c r="B86" s="15"/>
      <c r="C86" s="11"/>
      <c r="D86" s="7" t="s">
        <v>24</v>
      </c>
      <c r="E86" s="58"/>
      <c r="F86" s="54"/>
      <c r="G86" s="54"/>
      <c r="H86" s="54"/>
      <c r="I86" s="54"/>
      <c r="J86" s="54"/>
      <c r="K86" s="59"/>
      <c r="L86" s="54"/>
    </row>
    <row r="87" spans="1:12" ht="15" x14ac:dyDescent="0.25">
      <c r="A87" s="23"/>
      <c r="B87" s="15"/>
      <c r="C87" s="11"/>
      <c r="D87" s="66"/>
      <c r="E87" s="58"/>
      <c r="F87" s="54"/>
      <c r="G87" s="54"/>
      <c r="H87" s="54"/>
      <c r="I87" s="54"/>
      <c r="J87" s="54"/>
      <c r="K87" s="59"/>
      <c r="L87" s="54"/>
    </row>
    <row r="88" spans="1:12" ht="15" x14ac:dyDescent="0.25">
      <c r="A88" s="23"/>
      <c r="B88" s="15"/>
      <c r="C88" s="11"/>
      <c r="D88" s="66"/>
      <c r="E88" s="58"/>
      <c r="F88" s="54"/>
      <c r="G88" s="54"/>
      <c r="H88" s="54"/>
      <c r="I88" s="54"/>
      <c r="J88" s="54"/>
      <c r="K88" s="59"/>
      <c r="L88" s="54"/>
    </row>
    <row r="89" spans="1:12" ht="15" x14ac:dyDescent="0.25">
      <c r="A89" s="24"/>
      <c r="B89" s="17"/>
      <c r="C89" s="8"/>
      <c r="D89" s="18" t="s">
        <v>30</v>
      </c>
      <c r="E89" s="9"/>
      <c r="F89" s="19">
        <f>SUM(F82:F88)</f>
        <v>515</v>
      </c>
      <c r="G89" s="19">
        <f t="shared" ref="G89:L89" si="15">SUM(G82:G88)</f>
        <v>20.12</v>
      </c>
      <c r="H89" s="19">
        <f t="shared" si="15"/>
        <v>20</v>
      </c>
      <c r="I89" s="19">
        <f t="shared" si="15"/>
        <v>82.69</v>
      </c>
      <c r="J89" s="19">
        <f t="shared" si="15"/>
        <v>569.1</v>
      </c>
      <c r="K89" s="25"/>
      <c r="L89" s="19">
        <f t="shared" si="15"/>
        <v>103.76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/>
      <c r="F90" s="54"/>
      <c r="G90" s="54"/>
      <c r="H90" s="54"/>
      <c r="I90" s="54"/>
      <c r="J90" s="54"/>
      <c r="K90" s="59"/>
      <c r="L90" s="54"/>
    </row>
    <row r="91" spans="1:12" ht="15" x14ac:dyDescent="0.25">
      <c r="A91" s="23"/>
      <c r="B91" s="15"/>
      <c r="C91" s="11"/>
      <c r="D91" s="7" t="s">
        <v>27</v>
      </c>
      <c r="E91" s="60" t="s">
        <v>101</v>
      </c>
      <c r="F91" s="61">
        <v>200</v>
      </c>
      <c r="G91" s="62">
        <v>4.7</v>
      </c>
      <c r="H91" s="62">
        <v>4</v>
      </c>
      <c r="I91" s="62">
        <v>17.18</v>
      </c>
      <c r="J91" s="62">
        <v>125.3</v>
      </c>
      <c r="K91" s="62" t="s">
        <v>102</v>
      </c>
      <c r="L91" s="62">
        <v>20.88</v>
      </c>
    </row>
    <row r="92" spans="1:12" ht="15" x14ac:dyDescent="0.25">
      <c r="A92" s="23"/>
      <c r="B92" s="15"/>
      <c r="C92" s="11"/>
      <c r="D92" t="s">
        <v>27</v>
      </c>
      <c r="E92" s="63" t="s">
        <v>103</v>
      </c>
      <c r="F92" s="64">
        <v>15</v>
      </c>
      <c r="G92" s="65">
        <v>1.94</v>
      </c>
      <c r="H92" s="65">
        <v>0</v>
      </c>
      <c r="I92" s="65">
        <v>11.71</v>
      </c>
      <c r="J92" s="65">
        <v>60</v>
      </c>
      <c r="K92" s="65" t="s">
        <v>104</v>
      </c>
      <c r="L92" s="65">
        <v>2.48</v>
      </c>
    </row>
    <row r="93" spans="1:12" ht="15" x14ac:dyDescent="0.25">
      <c r="A93" s="23"/>
      <c r="B93" s="15"/>
      <c r="C93" s="11"/>
      <c r="D93" s="7" t="s">
        <v>28</v>
      </c>
      <c r="E93" s="63" t="s">
        <v>105</v>
      </c>
      <c r="F93" s="64">
        <v>90</v>
      </c>
      <c r="G93" s="65">
        <v>11.29</v>
      </c>
      <c r="H93" s="65">
        <v>6</v>
      </c>
      <c r="I93" s="65">
        <v>1.88</v>
      </c>
      <c r="J93" s="65">
        <v>161.80000000000001</v>
      </c>
      <c r="K93" s="65" t="s">
        <v>106</v>
      </c>
      <c r="L93" s="65">
        <v>61.37</v>
      </c>
    </row>
    <row r="94" spans="1:12" ht="15" x14ac:dyDescent="0.25">
      <c r="A94" s="23"/>
      <c r="B94" s="15"/>
      <c r="C94" s="11"/>
      <c r="D94" s="7" t="s">
        <v>29</v>
      </c>
      <c r="E94" s="51" t="s">
        <v>107</v>
      </c>
      <c r="F94" s="52">
        <v>150</v>
      </c>
      <c r="G94" s="53">
        <v>3.92</v>
      </c>
      <c r="H94" s="53">
        <v>5</v>
      </c>
      <c r="I94" s="53">
        <v>35.96</v>
      </c>
      <c r="J94" s="53">
        <v>220.4</v>
      </c>
      <c r="K94" s="53" t="s">
        <v>108</v>
      </c>
      <c r="L94" s="53">
        <v>15.27</v>
      </c>
    </row>
    <row r="95" spans="1:12" ht="15" x14ac:dyDescent="0.25">
      <c r="A95" s="23"/>
      <c r="B95" s="15"/>
      <c r="C95" s="11"/>
      <c r="D95" s="7" t="s">
        <v>38</v>
      </c>
      <c r="E95" s="51" t="s">
        <v>109</v>
      </c>
      <c r="F95" s="52">
        <v>200</v>
      </c>
      <c r="G95" s="53">
        <v>0.12</v>
      </c>
      <c r="H95" s="53">
        <v>0</v>
      </c>
      <c r="I95" s="53">
        <v>14.85</v>
      </c>
      <c r="J95" s="53">
        <v>61.1</v>
      </c>
      <c r="K95" s="53" t="s">
        <v>110</v>
      </c>
      <c r="L95" s="53">
        <v>14</v>
      </c>
    </row>
    <row r="96" spans="1:12" ht="15" x14ac:dyDescent="0.25">
      <c r="A96" s="23"/>
      <c r="B96" s="15"/>
      <c r="C96" s="11"/>
      <c r="D96" s="7" t="s">
        <v>159</v>
      </c>
      <c r="E96" s="51" t="s">
        <v>49</v>
      </c>
      <c r="F96" s="52">
        <v>25</v>
      </c>
      <c r="G96" s="53">
        <v>2.68</v>
      </c>
      <c r="H96" s="53">
        <v>1</v>
      </c>
      <c r="I96" s="53">
        <v>10.88</v>
      </c>
      <c r="J96" s="53">
        <v>68.5</v>
      </c>
      <c r="K96" s="53" t="s">
        <v>111</v>
      </c>
      <c r="L96" s="53">
        <v>6</v>
      </c>
    </row>
    <row r="97" spans="1:12" ht="15" x14ac:dyDescent="0.25">
      <c r="A97" s="23"/>
      <c r="B97" s="15"/>
      <c r="C97" s="11"/>
      <c r="D97" s="7" t="s">
        <v>159</v>
      </c>
      <c r="E97" s="51" t="s">
        <v>112</v>
      </c>
      <c r="F97" s="52">
        <v>25</v>
      </c>
      <c r="G97" s="53">
        <v>2.13</v>
      </c>
      <c r="H97" s="53">
        <v>1</v>
      </c>
      <c r="I97" s="53">
        <v>10.63</v>
      </c>
      <c r="J97" s="53">
        <v>64.8</v>
      </c>
      <c r="K97" s="53" t="s">
        <v>52</v>
      </c>
      <c r="L97" s="53">
        <v>5.38</v>
      </c>
    </row>
    <row r="98" spans="1:12" ht="15" x14ac:dyDescent="0.25">
      <c r="A98" s="23"/>
      <c r="B98" s="15"/>
      <c r="C98" s="11"/>
      <c r="D98" s="7" t="s">
        <v>24</v>
      </c>
      <c r="E98" s="51" t="s">
        <v>85</v>
      </c>
      <c r="F98" s="53">
        <v>100</v>
      </c>
      <c r="G98" s="53">
        <v>0.4</v>
      </c>
      <c r="H98" s="53">
        <v>0</v>
      </c>
      <c r="I98" s="53">
        <v>9.8000000000000007</v>
      </c>
      <c r="J98" s="53">
        <v>47</v>
      </c>
      <c r="K98" s="53" t="s">
        <v>54</v>
      </c>
      <c r="L98" s="53">
        <v>19.89</v>
      </c>
    </row>
    <row r="99" spans="1:12" ht="15" x14ac:dyDescent="0.25">
      <c r="A99" s="24"/>
      <c r="B99" s="17"/>
      <c r="C99" s="8"/>
      <c r="D99" s="18" t="s">
        <v>30</v>
      </c>
      <c r="E99" s="9"/>
      <c r="F99" s="19">
        <f>SUM(F90:F98)</f>
        <v>805</v>
      </c>
      <c r="G99" s="19">
        <f t="shared" ref="G99:L99" si="16">SUM(G90:G98)</f>
        <v>27.18</v>
      </c>
      <c r="H99" s="19">
        <f t="shared" si="16"/>
        <v>17</v>
      </c>
      <c r="I99" s="19">
        <f t="shared" si="16"/>
        <v>112.88999999999999</v>
      </c>
      <c r="J99" s="19">
        <f t="shared" si="16"/>
        <v>808.9</v>
      </c>
      <c r="K99" s="25"/>
      <c r="L99" s="19">
        <f t="shared" si="16"/>
        <v>145.26999999999998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5" t="s">
        <v>4</v>
      </c>
      <c r="D100" s="76"/>
      <c r="E100" s="67"/>
      <c r="F100" s="68">
        <f>F89+F99</f>
        <v>1320</v>
      </c>
      <c r="G100" s="68">
        <f t="shared" ref="G100:L100" si="17">G89+G99</f>
        <v>47.3</v>
      </c>
      <c r="H100" s="68">
        <f t="shared" si="17"/>
        <v>37</v>
      </c>
      <c r="I100" s="68">
        <f t="shared" si="17"/>
        <v>195.57999999999998</v>
      </c>
      <c r="J100" s="68">
        <f t="shared" si="17"/>
        <v>1378</v>
      </c>
      <c r="K100" s="68"/>
      <c r="L100" s="68">
        <f t="shared" si="17"/>
        <v>249.02999999999997</v>
      </c>
    </row>
    <row r="101" spans="1:12" ht="15" x14ac:dyDescent="0.25">
      <c r="A101" s="20">
        <v>1</v>
      </c>
      <c r="B101" s="21">
        <v>6</v>
      </c>
      <c r="C101" s="22" t="s">
        <v>20</v>
      </c>
      <c r="D101" s="7" t="s">
        <v>21</v>
      </c>
      <c r="E101" s="51" t="s">
        <v>115</v>
      </c>
      <c r="F101" s="52">
        <v>200</v>
      </c>
      <c r="G101" s="53">
        <v>5.0999999999999996</v>
      </c>
      <c r="H101" s="53">
        <v>6</v>
      </c>
      <c r="I101" s="53">
        <v>24.87</v>
      </c>
      <c r="J101" s="53">
        <v>205.6</v>
      </c>
      <c r="K101" s="53" t="s">
        <v>117</v>
      </c>
      <c r="L101" s="53">
        <v>32.479999999999997</v>
      </c>
    </row>
    <row r="102" spans="1:12" ht="15" x14ac:dyDescent="0.25">
      <c r="A102" s="23"/>
      <c r="B102" s="15"/>
      <c r="C102" s="11"/>
      <c r="D102" s="7" t="s">
        <v>38</v>
      </c>
      <c r="E102" s="51" t="s">
        <v>116</v>
      </c>
      <c r="F102" s="52">
        <v>70</v>
      </c>
      <c r="G102" s="53">
        <v>5.14</v>
      </c>
      <c r="H102" s="53">
        <v>9</v>
      </c>
      <c r="I102" s="53">
        <v>42.1</v>
      </c>
      <c r="J102" s="53">
        <v>275.10000000000002</v>
      </c>
      <c r="K102" s="53" t="s">
        <v>118</v>
      </c>
      <c r="L102" s="53">
        <v>28.98</v>
      </c>
    </row>
    <row r="103" spans="1:12" ht="15" x14ac:dyDescent="0.25">
      <c r="A103" s="23"/>
      <c r="B103" s="15"/>
      <c r="C103" s="11"/>
      <c r="D103" s="7" t="s">
        <v>22</v>
      </c>
      <c r="E103" s="51" t="s">
        <v>40</v>
      </c>
      <c r="F103" s="52">
        <v>200</v>
      </c>
      <c r="G103" s="53">
        <v>0.06</v>
      </c>
      <c r="H103" s="53">
        <v>0</v>
      </c>
      <c r="I103" s="53">
        <v>15.16</v>
      </c>
      <c r="J103" s="53">
        <v>59.9</v>
      </c>
      <c r="K103" s="53" t="s">
        <v>41</v>
      </c>
      <c r="L103" s="53">
        <v>15</v>
      </c>
    </row>
    <row r="104" spans="1:12" ht="15" x14ac:dyDescent="0.25">
      <c r="A104" s="23"/>
      <c r="B104" s="15"/>
      <c r="C104" s="11"/>
      <c r="D104" s="7" t="s">
        <v>159</v>
      </c>
      <c r="E104" s="51" t="s">
        <v>49</v>
      </c>
      <c r="F104" s="52">
        <v>25</v>
      </c>
      <c r="G104" s="53">
        <v>2.0299999999999998</v>
      </c>
      <c r="H104" s="53">
        <v>0</v>
      </c>
      <c r="I104" s="53">
        <v>12.2</v>
      </c>
      <c r="J104" s="53">
        <v>60.5</v>
      </c>
      <c r="K104" s="53" t="s">
        <v>50</v>
      </c>
      <c r="L104" s="53">
        <v>6</v>
      </c>
    </row>
    <row r="105" spans="1:12" ht="15" x14ac:dyDescent="0.25">
      <c r="A105" s="23"/>
      <c r="B105" s="15"/>
      <c r="C105" s="11"/>
      <c r="D105" s="7" t="s">
        <v>159</v>
      </c>
      <c r="E105" s="51"/>
      <c r="F105" s="53"/>
      <c r="G105" s="53"/>
      <c r="H105" s="53"/>
      <c r="I105" s="53"/>
      <c r="J105" s="53"/>
      <c r="K105" s="53"/>
      <c r="L105" s="53"/>
    </row>
    <row r="106" spans="1:12" ht="15.75" thickBot="1" x14ac:dyDescent="0.3">
      <c r="A106" s="23"/>
      <c r="B106" s="15"/>
      <c r="C106" s="11"/>
      <c r="D106" s="70" t="s">
        <v>24</v>
      </c>
      <c r="E106" s="51" t="s">
        <v>53</v>
      </c>
      <c r="F106" s="53">
        <v>100</v>
      </c>
      <c r="G106" s="53">
        <v>0.4</v>
      </c>
      <c r="H106" s="53">
        <v>0</v>
      </c>
      <c r="I106" s="53">
        <v>9.8000000000000007</v>
      </c>
      <c r="J106" s="53">
        <v>47</v>
      </c>
      <c r="K106" s="53" t="s">
        <v>54</v>
      </c>
      <c r="L106" s="53">
        <v>21.3</v>
      </c>
    </row>
    <row r="107" spans="1:12" ht="15" x14ac:dyDescent="0.25">
      <c r="A107" s="23"/>
      <c r="B107" s="15"/>
      <c r="C107" s="11"/>
      <c r="D107" s="5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30</v>
      </c>
      <c r="E108" s="9"/>
      <c r="F108" s="19">
        <f>SUM(F101:F107)</f>
        <v>595</v>
      </c>
      <c r="G108" s="19">
        <f t="shared" ref="G108:J108" si="18">SUM(G101:G107)</f>
        <v>12.729999999999999</v>
      </c>
      <c r="H108" s="19">
        <f t="shared" si="18"/>
        <v>15</v>
      </c>
      <c r="I108" s="19">
        <f t="shared" si="18"/>
        <v>104.13</v>
      </c>
      <c r="J108" s="19">
        <f t="shared" si="18"/>
        <v>648.1</v>
      </c>
      <c r="K108" s="25"/>
      <c r="L108" s="19">
        <f t="shared" ref="L108" si="19">SUM(L101:L107)</f>
        <v>103.75999999999999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60" t="s">
        <v>119</v>
      </c>
      <c r="F110" s="61">
        <v>200</v>
      </c>
      <c r="G110" s="62">
        <v>3.35</v>
      </c>
      <c r="H110" s="62">
        <v>6</v>
      </c>
      <c r="I110" s="62">
        <v>16.54</v>
      </c>
      <c r="J110" s="62">
        <v>110.7</v>
      </c>
      <c r="K110" s="62" t="s">
        <v>122</v>
      </c>
      <c r="L110" s="62">
        <v>16.03</v>
      </c>
    </row>
    <row r="111" spans="1:12" ht="15" x14ac:dyDescent="0.25">
      <c r="A111" s="23"/>
      <c r="B111" s="15"/>
      <c r="C111" s="11"/>
      <c r="D111" s="7" t="s">
        <v>28</v>
      </c>
      <c r="E111" s="63" t="s">
        <v>120</v>
      </c>
      <c r="F111" s="64">
        <v>90</v>
      </c>
      <c r="G111" s="65">
        <v>11.37</v>
      </c>
      <c r="H111" s="65">
        <v>8</v>
      </c>
      <c r="I111" s="65">
        <v>4.8</v>
      </c>
      <c r="J111" s="65">
        <v>124.3</v>
      </c>
      <c r="K111" s="65" t="s">
        <v>123</v>
      </c>
      <c r="L111" s="65">
        <v>90.03</v>
      </c>
    </row>
    <row r="112" spans="1:12" ht="15" x14ac:dyDescent="0.25">
      <c r="A112" s="23"/>
      <c r="B112" s="15"/>
      <c r="C112" s="11"/>
      <c r="D112" s="7" t="s">
        <v>29</v>
      </c>
      <c r="E112" s="51" t="s">
        <v>121</v>
      </c>
      <c r="F112" s="52">
        <v>150</v>
      </c>
      <c r="G112" s="53">
        <v>3.35</v>
      </c>
      <c r="H112" s="53">
        <v>8</v>
      </c>
      <c r="I112" s="53">
        <v>35.01</v>
      </c>
      <c r="J112" s="53">
        <v>220.5</v>
      </c>
      <c r="K112" s="53" t="s">
        <v>124</v>
      </c>
      <c r="L112" s="53">
        <v>13.83</v>
      </c>
    </row>
    <row r="113" spans="1:12" ht="15" x14ac:dyDescent="0.25">
      <c r="A113" s="23"/>
      <c r="B113" s="15"/>
      <c r="C113" s="11"/>
      <c r="D113" s="7" t="s">
        <v>38</v>
      </c>
      <c r="E113" s="51" t="s">
        <v>47</v>
      </c>
      <c r="F113" s="52">
        <v>200</v>
      </c>
      <c r="G113" s="53">
        <v>0.46</v>
      </c>
      <c r="H113" s="53">
        <v>0</v>
      </c>
      <c r="I113" s="53">
        <v>27.49</v>
      </c>
      <c r="J113" s="53">
        <v>115.7</v>
      </c>
      <c r="K113" s="53" t="s">
        <v>48</v>
      </c>
      <c r="L113" s="53">
        <v>14</v>
      </c>
    </row>
    <row r="114" spans="1:12" ht="15" x14ac:dyDescent="0.25">
      <c r="A114" s="23"/>
      <c r="B114" s="15"/>
      <c r="C114" s="11"/>
      <c r="D114" s="7" t="s">
        <v>159</v>
      </c>
      <c r="E114" s="51" t="s">
        <v>49</v>
      </c>
      <c r="F114" s="52">
        <v>25</v>
      </c>
      <c r="G114" s="53">
        <v>2.0299999999999998</v>
      </c>
      <c r="H114" s="53">
        <v>0</v>
      </c>
      <c r="I114" s="53">
        <v>12.2</v>
      </c>
      <c r="J114" s="53">
        <v>60.5</v>
      </c>
      <c r="K114" s="53" t="s">
        <v>50</v>
      </c>
      <c r="L114" s="53">
        <v>6</v>
      </c>
    </row>
    <row r="115" spans="1:12" ht="15" x14ac:dyDescent="0.25">
      <c r="A115" s="23"/>
      <c r="B115" s="15"/>
      <c r="C115" s="11"/>
      <c r="D115" s="7" t="s">
        <v>159</v>
      </c>
      <c r="E115" s="51" t="s">
        <v>51</v>
      </c>
      <c r="F115" s="52">
        <v>25</v>
      </c>
      <c r="G115" s="53">
        <v>2.13</v>
      </c>
      <c r="H115" s="53">
        <v>1</v>
      </c>
      <c r="I115" s="53">
        <v>10.63</v>
      </c>
      <c r="J115" s="53">
        <v>64.8</v>
      </c>
      <c r="K115" s="53" t="s">
        <v>52</v>
      </c>
      <c r="L115" s="53">
        <v>5.38</v>
      </c>
    </row>
    <row r="116" spans="1:12" ht="15" x14ac:dyDescent="0.25">
      <c r="A116" s="23"/>
      <c r="B116" s="15"/>
      <c r="C116" s="11"/>
      <c r="D116" s="7" t="s">
        <v>24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30</v>
      </c>
      <c r="E118" s="9"/>
      <c r="F118" s="19">
        <f>SUM(F109:F117)</f>
        <v>690</v>
      </c>
      <c r="G118" s="19">
        <f t="shared" ref="G118:J118" si="20">SUM(G109:G117)</f>
        <v>22.69</v>
      </c>
      <c r="H118" s="19">
        <f t="shared" si="20"/>
        <v>23</v>
      </c>
      <c r="I118" s="19">
        <f t="shared" si="20"/>
        <v>106.66999999999999</v>
      </c>
      <c r="J118" s="19">
        <f t="shared" si="20"/>
        <v>696.5</v>
      </c>
      <c r="K118" s="25"/>
      <c r="L118" s="19">
        <f t="shared" ref="L118" si="21">SUM(L109:L117)</f>
        <v>145.26999999999998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83" t="s">
        <v>4</v>
      </c>
      <c r="D119" s="84"/>
      <c r="E119" s="31"/>
      <c r="F119" s="32">
        <f>F108+F118</f>
        <v>1285</v>
      </c>
      <c r="G119" s="32">
        <f t="shared" ref="G119:J119" si="22">G108+G118</f>
        <v>35.42</v>
      </c>
      <c r="H119" s="32">
        <f t="shared" si="22"/>
        <v>38</v>
      </c>
      <c r="I119" s="32">
        <f t="shared" si="22"/>
        <v>210.79999999999998</v>
      </c>
      <c r="J119" s="32">
        <f t="shared" si="22"/>
        <v>1344.6</v>
      </c>
      <c r="K119" s="32"/>
      <c r="L119" s="32">
        <f t="shared" ref="L119" si="23">L108+L118</f>
        <v>249.02999999999997</v>
      </c>
    </row>
    <row r="120" spans="1:12" ht="15" x14ac:dyDescent="0.25">
      <c r="A120" s="14">
        <v>2</v>
      </c>
      <c r="B120" s="15">
        <v>1</v>
      </c>
      <c r="C120" s="22" t="s">
        <v>20</v>
      </c>
      <c r="D120" s="7" t="s">
        <v>21</v>
      </c>
      <c r="E120" s="51" t="s">
        <v>125</v>
      </c>
      <c r="F120" s="52">
        <v>30</v>
      </c>
      <c r="G120" s="51">
        <v>0.3</v>
      </c>
      <c r="H120" s="51">
        <v>1</v>
      </c>
      <c r="I120" s="51">
        <v>1.56</v>
      </c>
      <c r="J120" s="51">
        <v>16.899999999999999</v>
      </c>
      <c r="K120" s="53">
        <v>77</v>
      </c>
      <c r="L120" s="53">
        <v>12.91</v>
      </c>
    </row>
    <row r="121" spans="1:12" ht="15" x14ac:dyDescent="0.25">
      <c r="A121" s="14"/>
      <c r="B121" s="15"/>
      <c r="C121" s="11"/>
      <c r="D121" s="7" t="s">
        <v>21</v>
      </c>
      <c r="E121" s="51" t="s">
        <v>36</v>
      </c>
      <c r="F121" s="52">
        <v>200</v>
      </c>
      <c r="G121" s="51">
        <v>14.6</v>
      </c>
      <c r="H121" s="51">
        <v>15</v>
      </c>
      <c r="I121" s="51">
        <v>5.13</v>
      </c>
      <c r="J121" s="51">
        <v>284.60000000000002</v>
      </c>
      <c r="K121" s="53" t="s">
        <v>37</v>
      </c>
      <c r="L121" s="53">
        <v>56.09</v>
      </c>
    </row>
    <row r="122" spans="1:12" ht="15" x14ac:dyDescent="0.25">
      <c r="A122" s="14"/>
      <c r="B122" s="15"/>
      <c r="C122" s="11"/>
      <c r="D122" s="55" t="s">
        <v>38</v>
      </c>
      <c r="E122" s="51" t="s">
        <v>39</v>
      </c>
      <c r="F122" s="52">
        <v>60</v>
      </c>
      <c r="G122" s="51">
        <v>4.5</v>
      </c>
      <c r="H122" s="51">
        <v>5</v>
      </c>
      <c r="I122" s="51">
        <v>44.6</v>
      </c>
      <c r="J122" s="51">
        <v>244.18</v>
      </c>
      <c r="K122" s="53">
        <v>1141</v>
      </c>
      <c r="L122" s="53">
        <v>13.76</v>
      </c>
    </row>
    <row r="123" spans="1:12" ht="15" x14ac:dyDescent="0.25">
      <c r="A123" s="14"/>
      <c r="B123" s="15"/>
      <c r="C123" s="11"/>
      <c r="D123" s="7" t="s">
        <v>22</v>
      </c>
      <c r="E123" s="51" t="s">
        <v>40</v>
      </c>
      <c r="F123" s="52">
        <v>200</v>
      </c>
      <c r="G123" s="51">
        <v>0.09</v>
      </c>
      <c r="H123" s="51">
        <v>0</v>
      </c>
      <c r="I123" s="51">
        <v>20.260000000000002</v>
      </c>
      <c r="J123" s="51">
        <v>79.8</v>
      </c>
      <c r="K123" s="53" t="s">
        <v>126</v>
      </c>
      <c r="L123" s="53">
        <v>15</v>
      </c>
    </row>
    <row r="124" spans="1:12" ht="15" x14ac:dyDescent="0.25">
      <c r="A124" s="14"/>
      <c r="B124" s="15"/>
      <c r="C124" s="11"/>
      <c r="D124" s="7" t="s">
        <v>159</v>
      </c>
      <c r="E124" s="51" t="s">
        <v>49</v>
      </c>
      <c r="F124" s="52">
        <v>25</v>
      </c>
      <c r="G124" s="51">
        <v>2.68</v>
      </c>
      <c r="H124" s="51">
        <v>1</v>
      </c>
      <c r="I124" s="51">
        <v>10.88</v>
      </c>
      <c r="J124" s="51">
        <v>68.5</v>
      </c>
      <c r="K124" s="53" t="s">
        <v>111</v>
      </c>
      <c r="L124" s="53">
        <v>6</v>
      </c>
    </row>
    <row r="125" spans="1:12" ht="15.75" thickBot="1" x14ac:dyDescent="0.3">
      <c r="A125" s="14"/>
      <c r="B125" s="15"/>
      <c r="C125" s="11"/>
      <c r="D125" t="s">
        <v>159</v>
      </c>
      <c r="E125" s="51"/>
      <c r="F125" s="5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56" t="s">
        <v>24</v>
      </c>
      <c r="E126" s="57"/>
      <c r="F126" s="57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30</v>
      </c>
      <c r="E127" s="9"/>
      <c r="F127" s="19">
        <f>SUM(F120:F126)</f>
        <v>515</v>
      </c>
      <c r="G127" s="19">
        <f t="shared" ref="G127:J127" si="24">SUM(G120:G126)</f>
        <v>22.169999999999998</v>
      </c>
      <c r="H127" s="19">
        <f t="shared" si="24"/>
        <v>22</v>
      </c>
      <c r="I127" s="19">
        <f t="shared" si="24"/>
        <v>82.429999999999993</v>
      </c>
      <c r="J127" s="19">
        <f t="shared" si="24"/>
        <v>693.98</v>
      </c>
      <c r="K127" s="25"/>
      <c r="L127" s="19">
        <f t="shared" ref="L127" si="25">SUM(L120:L126)</f>
        <v>103.76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60" t="s">
        <v>127</v>
      </c>
      <c r="F129" s="61">
        <v>200</v>
      </c>
      <c r="G129" s="62">
        <v>2.38</v>
      </c>
      <c r="H129" s="62">
        <v>5</v>
      </c>
      <c r="I129" s="62">
        <v>13.14</v>
      </c>
      <c r="J129" s="62">
        <v>109.6</v>
      </c>
      <c r="K129" s="62" t="s">
        <v>129</v>
      </c>
      <c r="L129" s="62">
        <v>14.65</v>
      </c>
    </row>
    <row r="130" spans="1:12" ht="15" x14ac:dyDescent="0.25">
      <c r="A130" s="14"/>
      <c r="B130" s="15"/>
      <c r="C130" s="11"/>
      <c r="D130" s="7" t="s">
        <v>28</v>
      </c>
      <c r="E130" s="63" t="s">
        <v>128</v>
      </c>
      <c r="F130" s="65">
        <v>100</v>
      </c>
      <c r="G130" s="65">
        <v>12.21</v>
      </c>
      <c r="H130" s="65">
        <v>15</v>
      </c>
      <c r="I130" s="65">
        <v>14.72</v>
      </c>
      <c r="J130" s="65">
        <v>243.2</v>
      </c>
      <c r="K130" s="65" t="s">
        <v>130</v>
      </c>
      <c r="L130" s="65">
        <v>70.08</v>
      </c>
    </row>
    <row r="131" spans="1:12" ht="15" x14ac:dyDescent="0.25">
      <c r="A131" s="14"/>
      <c r="B131" s="15"/>
      <c r="C131" s="11"/>
      <c r="D131" s="7" t="s">
        <v>29</v>
      </c>
      <c r="E131" s="63" t="s">
        <v>107</v>
      </c>
      <c r="F131" s="64">
        <v>150</v>
      </c>
      <c r="G131" s="65">
        <v>3.92</v>
      </c>
      <c r="H131" s="65">
        <v>5</v>
      </c>
      <c r="I131" s="65">
        <v>35.96</v>
      </c>
      <c r="J131" s="65">
        <v>220.4</v>
      </c>
      <c r="K131" s="65" t="s">
        <v>108</v>
      </c>
      <c r="L131" s="65">
        <v>15.27</v>
      </c>
    </row>
    <row r="132" spans="1:12" ht="15" x14ac:dyDescent="0.25">
      <c r="A132" s="14"/>
      <c r="B132" s="15"/>
      <c r="C132" s="11"/>
      <c r="D132" s="7" t="s">
        <v>38</v>
      </c>
      <c r="E132" s="51" t="s">
        <v>47</v>
      </c>
      <c r="F132" s="52">
        <v>200</v>
      </c>
      <c r="G132" s="53">
        <v>0.46</v>
      </c>
      <c r="H132" s="53">
        <v>0</v>
      </c>
      <c r="I132" s="53">
        <v>27.49</v>
      </c>
      <c r="J132" s="53">
        <v>115.7</v>
      </c>
      <c r="K132" s="53" t="s">
        <v>48</v>
      </c>
      <c r="L132" s="53">
        <v>14</v>
      </c>
    </row>
    <row r="133" spans="1:12" ht="15" x14ac:dyDescent="0.25">
      <c r="A133" s="14"/>
      <c r="B133" s="15"/>
      <c r="C133" s="11"/>
      <c r="D133" s="7" t="s">
        <v>159</v>
      </c>
      <c r="E133" s="51" t="s">
        <v>49</v>
      </c>
      <c r="F133" s="52">
        <v>25</v>
      </c>
      <c r="G133" s="53">
        <v>2.0299999999999998</v>
      </c>
      <c r="H133" s="53">
        <v>0</v>
      </c>
      <c r="I133" s="53">
        <v>12.2</v>
      </c>
      <c r="J133" s="53">
        <v>60.5</v>
      </c>
      <c r="K133" s="53" t="s">
        <v>50</v>
      </c>
      <c r="L133" s="53">
        <v>6</v>
      </c>
    </row>
    <row r="134" spans="1:12" ht="15" x14ac:dyDescent="0.25">
      <c r="A134" s="14"/>
      <c r="B134" s="15"/>
      <c r="C134" s="11"/>
      <c r="D134" s="7" t="s">
        <v>159</v>
      </c>
      <c r="E134" s="51" t="s">
        <v>51</v>
      </c>
      <c r="F134" s="52">
        <v>25</v>
      </c>
      <c r="G134" s="53">
        <v>2.13</v>
      </c>
      <c r="H134" s="53">
        <v>1</v>
      </c>
      <c r="I134" s="53">
        <v>10.63</v>
      </c>
      <c r="J134" s="53">
        <v>64.8</v>
      </c>
      <c r="K134" s="53" t="s">
        <v>52</v>
      </c>
      <c r="L134" s="53">
        <v>5.38</v>
      </c>
    </row>
    <row r="135" spans="1:12" ht="15" x14ac:dyDescent="0.25">
      <c r="A135" s="14"/>
      <c r="B135" s="15"/>
      <c r="C135" s="11"/>
      <c r="D135" s="7" t="s">
        <v>24</v>
      </c>
      <c r="E135" s="51" t="s">
        <v>53</v>
      </c>
      <c r="F135" s="53">
        <v>100</v>
      </c>
      <c r="G135" s="53">
        <v>0.4</v>
      </c>
      <c r="H135" s="53">
        <v>0</v>
      </c>
      <c r="I135" s="53">
        <v>9.8000000000000007</v>
      </c>
      <c r="J135" s="53">
        <v>47</v>
      </c>
      <c r="K135" s="53" t="s">
        <v>54</v>
      </c>
      <c r="L135" s="53">
        <v>19.89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30</v>
      </c>
      <c r="E137" s="9"/>
      <c r="F137" s="19">
        <f>SUM(F128:F136)</f>
        <v>800</v>
      </c>
      <c r="G137" s="19">
        <f t="shared" ref="G137:J137" si="26">SUM(G128:G136)</f>
        <v>23.529999999999998</v>
      </c>
      <c r="H137" s="19">
        <f t="shared" si="26"/>
        <v>26</v>
      </c>
      <c r="I137" s="19">
        <f t="shared" si="26"/>
        <v>123.94</v>
      </c>
      <c r="J137" s="19">
        <f t="shared" si="26"/>
        <v>861.19999999999993</v>
      </c>
      <c r="K137" s="25"/>
      <c r="L137" s="19">
        <f t="shared" ref="L137" si="27">SUM(L128:L136)</f>
        <v>145.26999999999998</v>
      </c>
    </row>
    <row r="138" spans="1:12" ht="15.75" thickBot="1" x14ac:dyDescent="0.25">
      <c r="A138" s="33">
        <f>A120</f>
        <v>2</v>
      </c>
      <c r="B138" s="33">
        <f>B120</f>
        <v>1</v>
      </c>
      <c r="C138" s="83" t="s">
        <v>4</v>
      </c>
      <c r="D138" s="84"/>
      <c r="E138" s="31"/>
      <c r="F138" s="32">
        <f>F127+F137</f>
        <v>1315</v>
      </c>
      <c r="G138" s="32">
        <f t="shared" ref="G138" si="28">G127+G137</f>
        <v>45.699999999999996</v>
      </c>
      <c r="H138" s="32">
        <f t="shared" ref="H138" si="29">H127+H137</f>
        <v>48</v>
      </c>
      <c r="I138" s="32">
        <f t="shared" ref="I138" si="30">I127+I137</f>
        <v>206.37</v>
      </c>
      <c r="J138" s="32">
        <f t="shared" ref="J138:L138" si="31">J127+J137</f>
        <v>1555.1799999999998</v>
      </c>
      <c r="K138" s="32"/>
      <c r="L138" s="32">
        <f t="shared" si="31"/>
        <v>249.02999999999997</v>
      </c>
    </row>
    <row r="139" spans="1:12" ht="15" x14ac:dyDescent="0.25">
      <c r="A139" s="20">
        <v>2</v>
      </c>
      <c r="B139" s="21">
        <v>2</v>
      </c>
      <c r="C139" s="22" t="s">
        <v>20</v>
      </c>
      <c r="D139" s="7" t="s">
        <v>21</v>
      </c>
      <c r="E139" s="51" t="s">
        <v>132</v>
      </c>
      <c r="F139" s="52">
        <v>200</v>
      </c>
      <c r="G139" s="53">
        <v>5.0999999999999996</v>
      </c>
      <c r="H139" s="53">
        <v>6</v>
      </c>
      <c r="I139" s="53">
        <v>24.87</v>
      </c>
      <c r="J139" s="53">
        <v>205.6</v>
      </c>
      <c r="K139" s="53" t="s">
        <v>134</v>
      </c>
      <c r="L139" s="53">
        <v>48.07</v>
      </c>
    </row>
    <row r="140" spans="1:12" ht="15" x14ac:dyDescent="0.25">
      <c r="A140" s="23"/>
      <c r="B140" s="15"/>
      <c r="C140" s="11"/>
      <c r="D140" s="7" t="s">
        <v>22</v>
      </c>
      <c r="E140" s="51" t="s">
        <v>57</v>
      </c>
      <c r="F140" s="52">
        <v>200</v>
      </c>
      <c r="G140" s="53">
        <v>0.1</v>
      </c>
      <c r="H140" s="53">
        <v>0</v>
      </c>
      <c r="I140" s="53">
        <v>12.97</v>
      </c>
      <c r="J140" s="53">
        <v>59.9</v>
      </c>
      <c r="K140" s="53" t="s">
        <v>58</v>
      </c>
      <c r="L140" s="53">
        <v>10</v>
      </c>
    </row>
    <row r="141" spans="1:12" ht="15" x14ac:dyDescent="0.25">
      <c r="A141" s="23"/>
      <c r="B141" s="15"/>
      <c r="C141" s="11"/>
      <c r="D141" s="55" t="s">
        <v>38</v>
      </c>
      <c r="E141" s="51" t="s">
        <v>133</v>
      </c>
      <c r="F141" s="52">
        <v>100</v>
      </c>
      <c r="G141" s="53">
        <v>6.43</v>
      </c>
      <c r="H141" s="53">
        <v>2</v>
      </c>
      <c r="I141" s="53">
        <v>57.27</v>
      </c>
      <c r="J141" s="53">
        <v>272.7</v>
      </c>
      <c r="K141" s="53">
        <v>1462</v>
      </c>
      <c r="L141" s="53">
        <v>25.93</v>
      </c>
    </row>
    <row r="142" spans="1:12" ht="15.75" customHeight="1" x14ac:dyDescent="0.25">
      <c r="A142" s="23"/>
      <c r="B142" s="15"/>
      <c r="C142" s="11"/>
      <c r="D142" s="7" t="s">
        <v>159</v>
      </c>
      <c r="E142" s="51" t="s">
        <v>49</v>
      </c>
      <c r="F142" s="52">
        <v>25</v>
      </c>
      <c r="G142" s="53">
        <v>2.68</v>
      </c>
      <c r="H142" s="53">
        <v>1</v>
      </c>
      <c r="I142" s="53">
        <v>10.88</v>
      </c>
      <c r="J142" s="53">
        <v>68.5</v>
      </c>
      <c r="K142" s="53" t="s">
        <v>111</v>
      </c>
      <c r="L142" s="53">
        <v>6</v>
      </c>
    </row>
    <row r="143" spans="1:12" ht="15" x14ac:dyDescent="0.25">
      <c r="A143" s="23"/>
      <c r="B143" s="15"/>
      <c r="C143" s="11"/>
      <c r="D143" s="7" t="s">
        <v>159</v>
      </c>
      <c r="E143" s="53"/>
      <c r="F143" s="53"/>
      <c r="G143" s="53"/>
      <c r="H143" s="53"/>
      <c r="I143" s="53"/>
      <c r="J143" s="53"/>
      <c r="K143" s="53"/>
      <c r="L143" s="53"/>
    </row>
    <row r="144" spans="1:12" ht="15" x14ac:dyDescent="0.25">
      <c r="A144" s="23"/>
      <c r="B144" s="15"/>
      <c r="C144" s="11"/>
      <c r="D144" s="7" t="s">
        <v>131</v>
      </c>
      <c r="E144" s="51" t="s">
        <v>53</v>
      </c>
      <c r="F144" s="53">
        <v>100</v>
      </c>
      <c r="G144" s="53">
        <v>0.4</v>
      </c>
      <c r="H144" s="53">
        <v>0</v>
      </c>
      <c r="I144" s="53">
        <v>9.8000000000000007</v>
      </c>
      <c r="J144" s="53">
        <v>37</v>
      </c>
      <c r="K144" s="53" t="s">
        <v>54</v>
      </c>
      <c r="L144" s="53">
        <v>13.76</v>
      </c>
    </row>
    <row r="145" spans="1:12" ht="15" x14ac:dyDescent="0.25">
      <c r="A145" s="23"/>
      <c r="B145" s="15"/>
      <c r="C145" s="11"/>
      <c r="D145" s="71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30</v>
      </c>
      <c r="E146" s="9"/>
      <c r="F146" s="19">
        <f>SUM(F139:F145)</f>
        <v>625</v>
      </c>
      <c r="G146" s="19">
        <f t="shared" ref="G146:J146" si="32">SUM(G139:G145)</f>
        <v>14.709999999999999</v>
      </c>
      <c r="H146" s="19">
        <f t="shared" si="32"/>
        <v>9</v>
      </c>
      <c r="I146" s="19">
        <f t="shared" si="32"/>
        <v>115.79</v>
      </c>
      <c r="J146" s="19">
        <f t="shared" si="32"/>
        <v>643.70000000000005</v>
      </c>
      <c r="K146" s="25"/>
      <c r="L146" s="19">
        <f t="shared" ref="L146" si="33">SUM(L139:L145)</f>
        <v>103.76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60" t="s">
        <v>135</v>
      </c>
      <c r="F148" s="61">
        <v>200</v>
      </c>
      <c r="G148" s="62">
        <v>1.91</v>
      </c>
      <c r="H148" s="62">
        <v>5</v>
      </c>
      <c r="I148" s="62">
        <v>10.79</v>
      </c>
      <c r="J148" s="62">
        <v>92.4</v>
      </c>
      <c r="K148" s="62" t="s">
        <v>137</v>
      </c>
      <c r="L148" s="62">
        <v>21.3</v>
      </c>
    </row>
    <row r="149" spans="1:12" ht="15" x14ac:dyDescent="0.25">
      <c r="A149" s="23"/>
      <c r="B149" s="15"/>
      <c r="C149" s="11"/>
      <c r="D149" s="7" t="s">
        <v>28</v>
      </c>
      <c r="E149" s="63" t="s">
        <v>136</v>
      </c>
      <c r="F149" s="64">
        <v>220</v>
      </c>
      <c r="G149" s="65">
        <v>14.55</v>
      </c>
      <c r="H149" s="65">
        <v>17</v>
      </c>
      <c r="I149" s="65">
        <v>25.02</v>
      </c>
      <c r="J149" s="65">
        <v>399.2</v>
      </c>
      <c r="K149" s="65" t="s">
        <v>138</v>
      </c>
      <c r="L149" s="62">
        <v>84.83</v>
      </c>
    </row>
    <row r="150" spans="1:12" ht="15" x14ac:dyDescent="0.25">
      <c r="A150" s="23"/>
      <c r="B150" s="15"/>
      <c r="C150" s="11"/>
      <c r="D150" s="7" t="s">
        <v>29</v>
      </c>
      <c r="E150" s="63"/>
      <c r="F150" s="65"/>
      <c r="G150" s="65"/>
      <c r="H150" s="65"/>
      <c r="I150" s="65"/>
      <c r="J150" s="65"/>
      <c r="K150" s="65"/>
      <c r="L150" s="62"/>
    </row>
    <row r="151" spans="1:12" ht="15" x14ac:dyDescent="0.25">
      <c r="A151" s="23"/>
      <c r="B151" s="15"/>
      <c r="C151" s="11"/>
      <c r="D151" s="7" t="s">
        <v>38</v>
      </c>
      <c r="E151" s="51" t="s">
        <v>109</v>
      </c>
      <c r="F151" s="52">
        <v>200</v>
      </c>
      <c r="G151" s="53">
        <v>0.12</v>
      </c>
      <c r="H151" s="53">
        <v>0</v>
      </c>
      <c r="I151" s="53">
        <v>14.85</v>
      </c>
      <c r="J151" s="53">
        <v>61.1</v>
      </c>
      <c r="K151" s="53" t="s">
        <v>110</v>
      </c>
      <c r="L151" s="62">
        <v>14</v>
      </c>
    </row>
    <row r="152" spans="1:12" ht="15" x14ac:dyDescent="0.25">
      <c r="A152" s="23"/>
      <c r="B152" s="15"/>
      <c r="C152" s="11"/>
      <c r="D152" s="7" t="s">
        <v>159</v>
      </c>
      <c r="E152" s="51" t="s">
        <v>49</v>
      </c>
      <c r="F152" s="52">
        <v>25</v>
      </c>
      <c r="G152" s="53">
        <v>2.0299999999999998</v>
      </c>
      <c r="H152" s="53">
        <v>0</v>
      </c>
      <c r="I152" s="53">
        <v>12.2</v>
      </c>
      <c r="J152" s="53">
        <v>60.5</v>
      </c>
      <c r="K152" s="53" t="s">
        <v>50</v>
      </c>
      <c r="L152" s="62">
        <v>6</v>
      </c>
    </row>
    <row r="153" spans="1:12" ht="15" x14ac:dyDescent="0.25">
      <c r="A153" s="23"/>
      <c r="B153" s="15"/>
      <c r="C153" s="11"/>
      <c r="D153" s="7" t="s">
        <v>159</v>
      </c>
      <c r="E153" s="51" t="s">
        <v>51</v>
      </c>
      <c r="F153" s="52">
        <v>25</v>
      </c>
      <c r="G153" s="53">
        <v>2.13</v>
      </c>
      <c r="H153" s="53">
        <v>1</v>
      </c>
      <c r="I153" s="53">
        <v>10.63</v>
      </c>
      <c r="J153" s="53">
        <v>64.8</v>
      </c>
      <c r="K153" s="53" t="s">
        <v>52</v>
      </c>
      <c r="L153" s="62">
        <v>5.38</v>
      </c>
    </row>
    <row r="154" spans="1:12" ht="15" x14ac:dyDescent="0.25">
      <c r="A154" s="23"/>
      <c r="B154" s="15"/>
      <c r="C154" s="11"/>
      <c r="D154" s="7" t="s">
        <v>38</v>
      </c>
      <c r="E154" s="51" t="s">
        <v>95</v>
      </c>
      <c r="F154" s="53">
        <v>60</v>
      </c>
      <c r="G154" s="53">
        <v>4.01</v>
      </c>
      <c r="H154" s="53">
        <v>5</v>
      </c>
      <c r="I154" s="53">
        <v>37</v>
      </c>
      <c r="J154" s="53">
        <v>207.1</v>
      </c>
      <c r="K154" s="53" t="s">
        <v>96</v>
      </c>
      <c r="L154" s="62">
        <v>13.76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30</v>
      </c>
      <c r="E156" s="9"/>
      <c r="F156" s="19">
        <f>SUM(F147:F155)</f>
        <v>730</v>
      </c>
      <c r="G156" s="19">
        <f t="shared" ref="G156:J156" si="34">SUM(G147:G155)</f>
        <v>24.75</v>
      </c>
      <c r="H156" s="19">
        <f t="shared" si="34"/>
        <v>28</v>
      </c>
      <c r="I156" s="19">
        <f t="shared" si="34"/>
        <v>110.49</v>
      </c>
      <c r="J156" s="19">
        <f t="shared" si="34"/>
        <v>885.1</v>
      </c>
      <c r="K156" s="25"/>
      <c r="L156" s="73">
        <f t="shared" ref="L156" si="35">SUM(L147:L155)</f>
        <v>145.26999999999998</v>
      </c>
    </row>
    <row r="157" spans="1:12" ht="15.75" thickBot="1" x14ac:dyDescent="0.25">
      <c r="A157" s="29">
        <f>A139</f>
        <v>2</v>
      </c>
      <c r="B157" s="30">
        <f>B139</f>
        <v>2</v>
      </c>
      <c r="C157" s="83" t="s">
        <v>4</v>
      </c>
      <c r="D157" s="84"/>
      <c r="E157" s="31"/>
      <c r="F157" s="32">
        <f>F146+F156</f>
        <v>1355</v>
      </c>
      <c r="G157" s="32">
        <f t="shared" ref="G157" si="36">G146+G156</f>
        <v>39.46</v>
      </c>
      <c r="H157" s="32">
        <f t="shared" ref="H157" si="37">H146+H156</f>
        <v>37</v>
      </c>
      <c r="I157" s="32">
        <f t="shared" ref="I157" si="38">I146+I156</f>
        <v>226.28</v>
      </c>
      <c r="J157" s="32">
        <f t="shared" ref="J157:L157" si="39">J146+J156</f>
        <v>1528.8000000000002</v>
      </c>
      <c r="K157" s="32"/>
      <c r="L157" s="32">
        <f t="shared" si="39"/>
        <v>249.02999999999997</v>
      </c>
    </row>
    <row r="158" spans="1:12" ht="15" x14ac:dyDescent="0.25">
      <c r="A158" s="20">
        <v>2</v>
      </c>
      <c r="B158" s="21">
        <v>3</v>
      </c>
      <c r="C158" s="22" t="s">
        <v>20</v>
      </c>
      <c r="D158" s="7" t="s">
        <v>21</v>
      </c>
      <c r="E158" s="51" t="s">
        <v>139</v>
      </c>
      <c r="F158" s="52">
        <v>160</v>
      </c>
      <c r="G158" s="53">
        <v>23.97</v>
      </c>
      <c r="H158" s="53">
        <v>15</v>
      </c>
      <c r="I158" s="53">
        <v>25.54</v>
      </c>
      <c r="J158" s="53">
        <v>379.2</v>
      </c>
      <c r="K158" s="53" t="s">
        <v>141</v>
      </c>
      <c r="L158" s="53">
        <v>65.47</v>
      </c>
    </row>
    <row r="159" spans="1:12" ht="15" x14ac:dyDescent="0.25">
      <c r="A159" s="23"/>
      <c r="B159" s="15"/>
      <c r="C159" s="11"/>
      <c r="D159" s="7" t="s">
        <v>21</v>
      </c>
      <c r="E159" s="51" t="s">
        <v>68</v>
      </c>
      <c r="F159" s="52">
        <v>30</v>
      </c>
      <c r="G159" s="53">
        <v>2.37</v>
      </c>
      <c r="H159" s="53">
        <v>3</v>
      </c>
      <c r="I159" s="53">
        <v>12.32</v>
      </c>
      <c r="J159" s="53">
        <v>96.3</v>
      </c>
      <c r="K159" s="53" t="s">
        <v>69</v>
      </c>
      <c r="L159" s="53">
        <v>5</v>
      </c>
    </row>
    <row r="160" spans="1:12" ht="15" x14ac:dyDescent="0.25">
      <c r="A160" s="23"/>
      <c r="B160" s="15"/>
      <c r="C160" s="11"/>
      <c r="D160" s="7" t="s">
        <v>22</v>
      </c>
      <c r="E160" s="51" t="s">
        <v>70</v>
      </c>
      <c r="F160" s="52">
        <v>200</v>
      </c>
      <c r="G160" s="53">
        <v>3.87</v>
      </c>
      <c r="H160" s="53">
        <v>4</v>
      </c>
      <c r="I160" s="53">
        <v>12.3</v>
      </c>
      <c r="J160" s="53">
        <v>89.7</v>
      </c>
      <c r="K160" s="53" t="s">
        <v>71</v>
      </c>
      <c r="L160" s="53">
        <v>15</v>
      </c>
    </row>
    <row r="161" spans="1:12" ht="15" x14ac:dyDescent="0.25">
      <c r="A161" s="23"/>
      <c r="B161" s="15"/>
      <c r="C161" s="11"/>
      <c r="D161" s="55" t="s">
        <v>38</v>
      </c>
      <c r="E161" s="51" t="s">
        <v>140</v>
      </c>
      <c r="F161" s="52">
        <v>100</v>
      </c>
      <c r="G161" s="53">
        <v>7.54</v>
      </c>
      <c r="H161" s="53">
        <v>9</v>
      </c>
      <c r="I161" s="53">
        <v>61.42</v>
      </c>
      <c r="J161" s="53">
        <v>248.1</v>
      </c>
      <c r="K161" s="53" t="s">
        <v>142</v>
      </c>
      <c r="L161" s="53">
        <v>6.91</v>
      </c>
    </row>
    <row r="162" spans="1:12" ht="15" x14ac:dyDescent="0.25">
      <c r="A162" s="23"/>
      <c r="B162" s="15"/>
      <c r="C162" s="11"/>
      <c r="D162" s="7" t="s">
        <v>159</v>
      </c>
      <c r="E162" s="51" t="s">
        <v>49</v>
      </c>
      <c r="F162" s="52">
        <v>25</v>
      </c>
      <c r="G162" s="53">
        <v>2.68</v>
      </c>
      <c r="H162" s="53">
        <v>1</v>
      </c>
      <c r="I162" s="53">
        <v>10.88</v>
      </c>
      <c r="J162" s="53">
        <v>68.5</v>
      </c>
      <c r="K162" s="53" t="s">
        <v>111</v>
      </c>
      <c r="L162" s="53">
        <v>6</v>
      </c>
    </row>
    <row r="163" spans="1:12" ht="15.75" thickBot="1" x14ac:dyDescent="0.3">
      <c r="A163" s="23"/>
      <c r="B163" s="15"/>
      <c r="C163" s="11"/>
      <c r="D163" t="s">
        <v>159</v>
      </c>
      <c r="E163" s="51" t="s">
        <v>51</v>
      </c>
      <c r="F163" s="52">
        <v>25</v>
      </c>
      <c r="G163" s="53">
        <v>2.13</v>
      </c>
      <c r="H163" s="53">
        <v>1</v>
      </c>
      <c r="I163" s="53">
        <v>12.13</v>
      </c>
      <c r="J163" s="53">
        <v>64.8</v>
      </c>
      <c r="K163" s="53" t="s">
        <v>74</v>
      </c>
      <c r="L163" s="53">
        <v>5.38</v>
      </c>
    </row>
    <row r="164" spans="1:12" ht="15" x14ac:dyDescent="0.25">
      <c r="A164" s="23"/>
      <c r="B164" s="15"/>
      <c r="C164" s="11"/>
      <c r="E164" s="42"/>
      <c r="F164" s="43"/>
      <c r="G164" s="72"/>
      <c r="H164" s="72"/>
      <c r="I164" s="72"/>
      <c r="J164" s="72"/>
      <c r="K164" s="44"/>
      <c r="L164" s="43"/>
    </row>
    <row r="165" spans="1:12" ht="15" x14ac:dyDescent="0.25">
      <c r="A165" s="24"/>
      <c r="B165" s="17"/>
      <c r="C165" s="8"/>
      <c r="D165" s="18" t="s">
        <v>30</v>
      </c>
      <c r="E165" s="9"/>
      <c r="F165" s="19">
        <f>SUM(F158:F164)</f>
        <v>540</v>
      </c>
      <c r="G165" s="19">
        <f t="shared" ref="G165:J165" si="40">SUM(G158:G164)</f>
        <v>42.56</v>
      </c>
      <c r="H165" s="19">
        <f t="shared" si="40"/>
        <v>33</v>
      </c>
      <c r="I165" s="19">
        <f t="shared" si="40"/>
        <v>134.59</v>
      </c>
      <c r="J165" s="19">
        <f t="shared" si="40"/>
        <v>946.6</v>
      </c>
      <c r="K165" s="25"/>
      <c r="L165" s="19">
        <f t="shared" ref="L165" si="41">SUM(L158:L164)</f>
        <v>103.75999999999999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60" t="s">
        <v>89</v>
      </c>
      <c r="F167" s="61">
        <v>200</v>
      </c>
      <c r="G167" s="62">
        <v>3.03</v>
      </c>
      <c r="H167" s="62">
        <v>8</v>
      </c>
      <c r="I167" s="62">
        <v>13.87</v>
      </c>
      <c r="J167" s="62">
        <v>118</v>
      </c>
      <c r="K167" s="62" t="s">
        <v>90</v>
      </c>
      <c r="L167" s="62">
        <v>20.9</v>
      </c>
    </row>
    <row r="168" spans="1:12" ht="15" x14ac:dyDescent="0.25">
      <c r="A168" s="23"/>
      <c r="B168" s="15"/>
      <c r="C168" s="11"/>
      <c r="D168" s="7" t="s">
        <v>28</v>
      </c>
      <c r="E168" s="63" t="s">
        <v>105</v>
      </c>
      <c r="F168" s="64">
        <v>90</v>
      </c>
      <c r="G168" s="65">
        <v>11.29</v>
      </c>
      <c r="H168" s="65">
        <v>6</v>
      </c>
      <c r="I168" s="65">
        <v>1.88</v>
      </c>
      <c r="J168" s="65">
        <v>161.80000000000001</v>
      </c>
      <c r="K168" s="65" t="s">
        <v>106</v>
      </c>
      <c r="L168" s="65">
        <v>61.37</v>
      </c>
    </row>
    <row r="169" spans="1:12" ht="15" x14ac:dyDescent="0.25">
      <c r="A169" s="23"/>
      <c r="B169" s="15"/>
      <c r="C169" s="11"/>
      <c r="D169" s="7" t="s">
        <v>29</v>
      </c>
      <c r="E169" s="63" t="s">
        <v>81</v>
      </c>
      <c r="F169" s="64">
        <v>150</v>
      </c>
      <c r="G169" s="65">
        <v>7.55</v>
      </c>
      <c r="H169" s="65">
        <v>6</v>
      </c>
      <c r="I169" s="65">
        <v>39.35</v>
      </c>
      <c r="J169" s="65">
        <v>240.8</v>
      </c>
      <c r="K169" s="65" t="s">
        <v>82</v>
      </c>
      <c r="L169" s="65">
        <v>17.73</v>
      </c>
    </row>
    <row r="170" spans="1:12" ht="15" x14ac:dyDescent="0.25">
      <c r="A170" s="23"/>
      <c r="B170" s="15"/>
      <c r="C170" s="11"/>
      <c r="D170" s="7" t="s">
        <v>38</v>
      </c>
      <c r="E170" s="51" t="s">
        <v>67</v>
      </c>
      <c r="F170" s="52">
        <v>200</v>
      </c>
      <c r="G170" s="53">
        <v>0.78</v>
      </c>
      <c r="H170" s="53">
        <v>0</v>
      </c>
      <c r="I170" s="53">
        <v>22.62</v>
      </c>
      <c r="J170" s="53">
        <v>101</v>
      </c>
      <c r="K170" s="53" t="s">
        <v>143</v>
      </c>
      <c r="L170" s="53">
        <v>14</v>
      </c>
    </row>
    <row r="171" spans="1:12" ht="15" x14ac:dyDescent="0.25">
      <c r="A171" s="23"/>
      <c r="B171" s="15"/>
      <c r="C171" s="11"/>
      <c r="D171" s="7" t="s">
        <v>159</v>
      </c>
      <c r="E171" s="51" t="s">
        <v>49</v>
      </c>
      <c r="F171" s="52">
        <v>25</v>
      </c>
      <c r="G171" s="53">
        <v>2.0299999999999998</v>
      </c>
      <c r="H171" s="53">
        <v>0</v>
      </c>
      <c r="I171" s="53">
        <v>12.2</v>
      </c>
      <c r="J171" s="53">
        <v>60.5</v>
      </c>
      <c r="K171" s="53" t="s">
        <v>50</v>
      </c>
      <c r="L171" s="53">
        <v>6</v>
      </c>
    </row>
    <row r="172" spans="1:12" ht="15" x14ac:dyDescent="0.25">
      <c r="A172" s="23"/>
      <c r="B172" s="15"/>
      <c r="C172" s="11"/>
      <c r="D172" s="7" t="s">
        <v>159</v>
      </c>
      <c r="E172" s="51" t="s">
        <v>51</v>
      </c>
      <c r="F172" s="52">
        <v>25</v>
      </c>
      <c r="G172" s="53">
        <v>2.13</v>
      </c>
      <c r="H172" s="53">
        <v>1</v>
      </c>
      <c r="I172" s="53">
        <v>10.63</v>
      </c>
      <c r="J172" s="53">
        <v>64.8</v>
      </c>
      <c r="K172" s="53" t="s">
        <v>52</v>
      </c>
      <c r="L172" s="53">
        <v>5.38</v>
      </c>
    </row>
    <row r="173" spans="1:12" ht="15" x14ac:dyDescent="0.25">
      <c r="A173" s="23"/>
      <c r="B173" s="15"/>
      <c r="C173" s="11"/>
      <c r="D173" s="7" t="s">
        <v>24</v>
      </c>
      <c r="E173" s="51" t="s">
        <v>53</v>
      </c>
      <c r="F173" s="53">
        <v>100</v>
      </c>
      <c r="G173" s="53">
        <v>0.4</v>
      </c>
      <c r="H173" s="53">
        <v>0</v>
      </c>
      <c r="I173" s="53">
        <v>9.8000000000000007</v>
      </c>
      <c r="J173" s="53">
        <v>47</v>
      </c>
      <c r="K173" s="53" t="s">
        <v>54</v>
      </c>
      <c r="L173" s="53">
        <v>19.89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30</v>
      </c>
      <c r="E175" s="9"/>
      <c r="F175" s="19">
        <f>SUM(F166:F174)</f>
        <v>790</v>
      </c>
      <c r="G175" s="19">
        <f t="shared" ref="G175:J175" si="42">SUM(G166:G174)</f>
        <v>27.209999999999997</v>
      </c>
      <c r="H175" s="19">
        <f t="shared" si="42"/>
        <v>21</v>
      </c>
      <c r="I175" s="19">
        <f t="shared" si="42"/>
        <v>110.35</v>
      </c>
      <c r="J175" s="19">
        <f t="shared" si="42"/>
        <v>793.9</v>
      </c>
      <c r="K175" s="25"/>
      <c r="L175" s="19">
        <f t="shared" ref="L175" si="43">SUM(L166:L174)</f>
        <v>145.26999999999998</v>
      </c>
    </row>
    <row r="176" spans="1:12" ht="15.75" thickBot="1" x14ac:dyDescent="0.25">
      <c r="A176" s="29">
        <f>A158</f>
        <v>2</v>
      </c>
      <c r="B176" s="30">
        <f>B158</f>
        <v>3</v>
      </c>
      <c r="C176" s="83" t="s">
        <v>4</v>
      </c>
      <c r="D176" s="84"/>
      <c r="E176" s="31"/>
      <c r="F176" s="32">
        <f>F165+F175</f>
        <v>1330</v>
      </c>
      <c r="G176" s="32">
        <f t="shared" ref="G176" si="44">G165+G175</f>
        <v>69.77</v>
      </c>
      <c r="H176" s="32">
        <f t="shared" ref="H176" si="45">H165+H175</f>
        <v>54</v>
      </c>
      <c r="I176" s="32">
        <f t="shared" ref="I176" si="46">I165+I175</f>
        <v>244.94</v>
      </c>
      <c r="J176" s="32">
        <f t="shared" ref="J176:L176" si="47">J165+J175</f>
        <v>1740.5</v>
      </c>
      <c r="K176" s="32"/>
      <c r="L176" s="32">
        <f t="shared" si="47"/>
        <v>249.02999999999997</v>
      </c>
    </row>
    <row r="177" spans="1:12" ht="15" x14ac:dyDescent="0.25">
      <c r="A177" s="20">
        <v>2</v>
      </c>
      <c r="B177" s="21">
        <v>4</v>
      </c>
      <c r="C177" s="22" t="s">
        <v>20</v>
      </c>
      <c r="D177" s="7" t="s">
        <v>21</v>
      </c>
      <c r="E177" s="51" t="s">
        <v>144</v>
      </c>
      <c r="F177" s="52">
        <v>90</v>
      </c>
      <c r="G177" s="53">
        <v>10.81</v>
      </c>
      <c r="H177" s="53">
        <v>15</v>
      </c>
      <c r="I177" s="53">
        <v>13.56</v>
      </c>
      <c r="J177" s="53">
        <v>231.9</v>
      </c>
      <c r="K177" s="53" t="s">
        <v>145</v>
      </c>
      <c r="L177" s="53">
        <v>36.840000000000003</v>
      </c>
    </row>
    <row r="178" spans="1:12" ht="15" x14ac:dyDescent="0.25">
      <c r="A178" s="23"/>
      <c r="B178" s="15"/>
      <c r="C178" s="11"/>
      <c r="D178" t="s">
        <v>21</v>
      </c>
      <c r="E178" s="51" t="s">
        <v>107</v>
      </c>
      <c r="F178" s="52">
        <v>150</v>
      </c>
      <c r="G178" s="53">
        <v>6.47</v>
      </c>
      <c r="H178" s="53">
        <v>3</v>
      </c>
      <c r="I178" s="53">
        <v>38.71</v>
      </c>
      <c r="J178" s="53">
        <v>212.7</v>
      </c>
      <c r="K178" s="53" t="s">
        <v>108</v>
      </c>
      <c r="L178" s="53">
        <v>24.24</v>
      </c>
    </row>
    <row r="179" spans="1:12" ht="15" x14ac:dyDescent="0.25">
      <c r="A179" s="23"/>
      <c r="B179" s="15"/>
      <c r="C179" s="11"/>
      <c r="D179" s="7" t="s">
        <v>22</v>
      </c>
      <c r="E179" s="51" t="s">
        <v>57</v>
      </c>
      <c r="F179" s="52">
        <v>200</v>
      </c>
      <c r="G179" s="53">
        <v>0.1</v>
      </c>
      <c r="H179" s="53">
        <v>0</v>
      </c>
      <c r="I179" s="53">
        <v>12.97</v>
      </c>
      <c r="J179" s="53">
        <v>59.9</v>
      </c>
      <c r="K179" s="53" t="s">
        <v>58</v>
      </c>
      <c r="L179" s="53">
        <v>10</v>
      </c>
    </row>
    <row r="180" spans="1:12" ht="15" x14ac:dyDescent="0.25">
      <c r="A180" s="23"/>
      <c r="B180" s="15"/>
      <c r="C180" s="11"/>
      <c r="D180" s="7" t="s">
        <v>159</v>
      </c>
      <c r="E180" s="51" t="s">
        <v>51</v>
      </c>
      <c r="F180" s="52">
        <v>25</v>
      </c>
      <c r="G180" s="53">
        <v>2.13</v>
      </c>
      <c r="H180" s="53">
        <v>1</v>
      </c>
      <c r="I180" s="53">
        <v>10.63</v>
      </c>
      <c r="J180" s="53">
        <v>64.8</v>
      </c>
      <c r="K180" s="53" t="s">
        <v>52</v>
      </c>
      <c r="L180" s="53">
        <v>5.38</v>
      </c>
    </row>
    <row r="181" spans="1:12" ht="15" x14ac:dyDescent="0.25">
      <c r="A181" s="23"/>
      <c r="B181" s="15"/>
      <c r="C181" s="11"/>
      <c r="D181" s="7" t="s">
        <v>159</v>
      </c>
      <c r="E181" s="51" t="s">
        <v>49</v>
      </c>
      <c r="F181" s="52">
        <v>25</v>
      </c>
      <c r="G181" s="53">
        <v>2.0299999999999998</v>
      </c>
      <c r="H181" s="53">
        <v>0</v>
      </c>
      <c r="I181" s="53">
        <v>12.2</v>
      </c>
      <c r="J181" s="53">
        <v>60.5</v>
      </c>
      <c r="K181" s="53" t="s">
        <v>50</v>
      </c>
      <c r="L181" s="53">
        <v>6</v>
      </c>
    </row>
    <row r="182" spans="1:12" ht="15" x14ac:dyDescent="0.25">
      <c r="A182" s="23"/>
      <c r="B182" s="15"/>
      <c r="C182" s="11"/>
      <c r="D182" s="7" t="s">
        <v>24</v>
      </c>
      <c r="E182" s="51" t="s">
        <v>53</v>
      </c>
      <c r="F182" s="53">
        <v>100</v>
      </c>
      <c r="G182" s="53">
        <v>0.4</v>
      </c>
      <c r="H182" s="53">
        <v>0</v>
      </c>
      <c r="I182" s="53">
        <v>9.8000000000000007</v>
      </c>
      <c r="J182" s="53">
        <v>47</v>
      </c>
      <c r="K182" s="53" t="s">
        <v>54</v>
      </c>
      <c r="L182" s="53">
        <v>21.3</v>
      </c>
    </row>
    <row r="183" spans="1:12" ht="15" x14ac:dyDescent="0.25">
      <c r="A183" s="23"/>
      <c r="B183" s="15"/>
      <c r="C183" s="11"/>
      <c r="D183" s="71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30</v>
      </c>
      <c r="E184" s="9"/>
      <c r="F184" s="19">
        <f>SUM(F177:F183)</f>
        <v>590</v>
      </c>
      <c r="G184" s="19">
        <f t="shared" ref="G184:J184" si="48">SUM(G177:G183)</f>
        <v>21.94</v>
      </c>
      <c r="H184" s="19">
        <f t="shared" si="48"/>
        <v>19</v>
      </c>
      <c r="I184" s="19">
        <f t="shared" si="48"/>
        <v>97.87</v>
      </c>
      <c r="J184" s="19">
        <f t="shared" si="48"/>
        <v>676.8</v>
      </c>
      <c r="K184" s="25"/>
      <c r="L184" s="19">
        <f t="shared" ref="L184" si="49">SUM(L177:L183)</f>
        <v>103.75999999999999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60" t="s">
        <v>101</v>
      </c>
      <c r="F186" s="61">
        <v>200</v>
      </c>
      <c r="G186" s="62">
        <v>4.7</v>
      </c>
      <c r="H186" s="62">
        <v>4</v>
      </c>
      <c r="I186" s="62">
        <v>17.18</v>
      </c>
      <c r="J186" s="62">
        <v>125.3</v>
      </c>
      <c r="K186" s="62" t="s">
        <v>102</v>
      </c>
      <c r="L186" s="62">
        <v>18.82</v>
      </c>
    </row>
    <row r="187" spans="1:12" ht="15" x14ac:dyDescent="0.25">
      <c r="A187" s="23"/>
      <c r="B187" s="15"/>
      <c r="C187" s="11"/>
      <c r="D187" s="70" t="s">
        <v>27</v>
      </c>
      <c r="E187" s="63" t="s">
        <v>103</v>
      </c>
      <c r="F187" s="64">
        <v>10</v>
      </c>
      <c r="G187" s="65">
        <v>1.3</v>
      </c>
      <c r="H187" s="65">
        <v>0</v>
      </c>
      <c r="I187" s="65">
        <v>7.81</v>
      </c>
      <c r="J187" s="65">
        <v>40</v>
      </c>
      <c r="K187" s="65" t="s">
        <v>104</v>
      </c>
      <c r="L187" s="65">
        <v>2.48</v>
      </c>
    </row>
    <row r="188" spans="1:12" ht="15" x14ac:dyDescent="0.25">
      <c r="A188" s="23"/>
      <c r="B188" s="15"/>
      <c r="C188" s="11"/>
      <c r="D188" s="7" t="s">
        <v>28</v>
      </c>
      <c r="E188" s="63" t="s">
        <v>146</v>
      </c>
      <c r="F188" s="65">
        <v>100</v>
      </c>
      <c r="G188" s="65">
        <v>12.2</v>
      </c>
      <c r="H188" s="65">
        <v>12</v>
      </c>
      <c r="I188" s="65">
        <v>10.07</v>
      </c>
      <c r="J188" s="65">
        <v>223.4</v>
      </c>
      <c r="K188" s="65" t="s">
        <v>147</v>
      </c>
      <c r="L188" s="65">
        <v>84.76</v>
      </c>
    </row>
    <row r="189" spans="1:12" ht="15" x14ac:dyDescent="0.25">
      <c r="A189" s="23"/>
      <c r="B189" s="15"/>
      <c r="C189" s="11"/>
      <c r="D189" s="7" t="s">
        <v>29</v>
      </c>
      <c r="E189" s="51" t="s">
        <v>121</v>
      </c>
      <c r="F189" s="52">
        <v>150</v>
      </c>
      <c r="G189" s="53">
        <v>3.35</v>
      </c>
      <c r="H189" s="53">
        <v>5</v>
      </c>
      <c r="I189" s="53">
        <v>35.01</v>
      </c>
      <c r="J189" s="53">
        <v>220.5</v>
      </c>
      <c r="K189" s="53" t="s">
        <v>124</v>
      </c>
      <c r="L189" s="53">
        <v>13.83</v>
      </c>
    </row>
    <row r="190" spans="1:12" ht="15" x14ac:dyDescent="0.25">
      <c r="A190" s="23"/>
      <c r="B190" s="15"/>
      <c r="C190" s="11"/>
      <c r="D190" s="7" t="s">
        <v>38</v>
      </c>
      <c r="E190" s="51" t="s">
        <v>83</v>
      </c>
      <c r="F190" s="52">
        <v>200</v>
      </c>
      <c r="G190" s="53">
        <v>0.68</v>
      </c>
      <c r="H190" s="53">
        <v>0</v>
      </c>
      <c r="I190" s="53">
        <v>25.63</v>
      </c>
      <c r="J190" s="53">
        <v>120.6</v>
      </c>
      <c r="K190" s="53" t="s">
        <v>84</v>
      </c>
      <c r="L190" s="53">
        <v>14</v>
      </c>
    </row>
    <row r="191" spans="1:12" ht="15" x14ac:dyDescent="0.25">
      <c r="A191" s="23"/>
      <c r="B191" s="15"/>
      <c r="C191" s="11"/>
      <c r="D191" s="7" t="s">
        <v>159</v>
      </c>
      <c r="E191" s="51" t="s">
        <v>49</v>
      </c>
      <c r="F191" s="52">
        <v>25</v>
      </c>
      <c r="G191" s="53">
        <v>2.0299999999999998</v>
      </c>
      <c r="H191" s="53">
        <v>0</v>
      </c>
      <c r="I191" s="53">
        <v>12.2</v>
      </c>
      <c r="J191" s="53">
        <v>60.5</v>
      </c>
      <c r="K191" s="53" t="s">
        <v>50</v>
      </c>
      <c r="L191" s="53">
        <v>6</v>
      </c>
    </row>
    <row r="192" spans="1:12" ht="15" x14ac:dyDescent="0.25">
      <c r="A192" s="23"/>
      <c r="B192" s="15"/>
      <c r="C192" s="11"/>
      <c r="D192" s="7" t="s">
        <v>159</v>
      </c>
      <c r="E192" s="51" t="s">
        <v>51</v>
      </c>
      <c r="F192" s="52">
        <v>25</v>
      </c>
      <c r="G192" s="53">
        <v>2.13</v>
      </c>
      <c r="H192" s="53">
        <v>1</v>
      </c>
      <c r="I192" s="53">
        <v>10.63</v>
      </c>
      <c r="J192" s="53">
        <v>64.8</v>
      </c>
      <c r="K192" s="53" t="s">
        <v>52</v>
      </c>
      <c r="L192" s="53">
        <v>5.38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30</v>
      </c>
      <c r="E194" s="9"/>
      <c r="F194" s="19">
        <f>SUM(F185:F193)</f>
        <v>710</v>
      </c>
      <c r="G194" s="19">
        <f t="shared" ref="G194:J194" si="50">SUM(G185:G193)</f>
        <v>26.39</v>
      </c>
      <c r="H194" s="19">
        <f t="shared" si="50"/>
        <v>22</v>
      </c>
      <c r="I194" s="19">
        <f t="shared" si="50"/>
        <v>118.52999999999999</v>
      </c>
      <c r="J194" s="19">
        <f t="shared" si="50"/>
        <v>855.1</v>
      </c>
      <c r="K194" s="25"/>
      <c r="L194" s="73">
        <f t="shared" ref="L194" si="51">SUM(L185:L193)</f>
        <v>145.26999999999998</v>
      </c>
    </row>
    <row r="195" spans="1:12" ht="15.75" thickBot="1" x14ac:dyDescent="0.25">
      <c r="A195" s="29">
        <f>A177</f>
        <v>2</v>
      </c>
      <c r="B195" s="30">
        <f>B177</f>
        <v>4</v>
      </c>
      <c r="C195" s="83" t="s">
        <v>4</v>
      </c>
      <c r="D195" s="84"/>
      <c r="E195" s="31"/>
      <c r="F195" s="32">
        <f>F184+F194</f>
        <v>1300</v>
      </c>
      <c r="G195" s="32">
        <f t="shared" ref="G195" si="52">G184+G194</f>
        <v>48.33</v>
      </c>
      <c r="H195" s="32">
        <f t="shared" ref="H195" si="53">H184+H194</f>
        <v>41</v>
      </c>
      <c r="I195" s="32">
        <f t="shared" ref="I195" si="54">I184+I194</f>
        <v>216.39999999999998</v>
      </c>
      <c r="J195" s="32">
        <f t="shared" ref="J195:L195" si="55">J184+J194</f>
        <v>1531.9</v>
      </c>
      <c r="K195" s="32"/>
      <c r="L195" s="32">
        <f t="shared" si="55"/>
        <v>249.02999999999997</v>
      </c>
    </row>
    <row r="196" spans="1:12" ht="15" x14ac:dyDescent="0.25">
      <c r="A196" s="20">
        <v>2</v>
      </c>
      <c r="B196" s="21">
        <v>5</v>
      </c>
      <c r="C196" s="22" t="s">
        <v>20</v>
      </c>
      <c r="D196" s="7" t="s">
        <v>23</v>
      </c>
      <c r="E196" s="51" t="s">
        <v>97</v>
      </c>
      <c r="F196" s="52">
        <v>40</v>
      </c>
      <c r="G196" s="53">
        <v>2.5</v>
      </c>
      <c r="H196" s="53">
        <v>8</v>
      </c>
      <c r="I196" s="53">
        <v>16.55</v>
      </c>
      <c r="J196" s="53">
        <v>131.19999999999999</v>
      </c>
      <c r="K196" s="53" t="s">
        <v>98</v>
      </c>
      <c r="L196" s="53">
        <v>13.76</v>
      </c>
    </row>
    <row r="197" spans="1:12" ht="15" x14ac:dyDescent="0.25">
      <c r="A197" s="23"/>
      <c r="B197" s="15"/>
      <c r="C197" s="11"/>
      <c r="D197" s="7" t="s">
        <v>21</v>
      </c>
      <c r="E197" s="51" t="s">
        <v>86</v>
      </c>
      <c r="F197" s="52">
        <v>200</v>
      </c>
      <c r="G197" s="53">
        <v>4.4800000000000004</v>
      </c>
      <c r="H197" s="53">
        <v>8</v>
      </c>
      <c r="I197" s="53">
        <v>25.08</v>
      </c>
      <c r="J197" s="53">
        <v>198.4</v>
      </c>
      <c r="K197" s="53" t="s">
        <v>87</v>
      </c>
      <c r="L197" s="53">
        <v>52.7</v>
      </c>
    </row>
    <row r="198" spans="1:12" ht="15" x14ac:dyDescent="0.25">
      <c r="A198" s="23"/>
      <c r="B198" s="15"/>
      <c r="C198" s="11"/>
      <c r="D198" s="7" t="s">
        <v>22</v>
      </c>
      <c r="E198" s="51" t="s">
        <v>99</v>
      </c>
      <c r="F198" s="52">
        <v>200</v>
      </c>
      <c r="G198" s="53">
        <v>0</v>
      </c>
      <c r="H198" s="53">
        <v>0</v>
      </c>
      <c r="I198" s="53">
        <v>14.97</v>
      </c>
      <c r="J198" s="53">
        <v>59.9</v>
      </c>
      <c r="K198" s="53" t="s">
        <v>100</v>
      </c>
      <c r="L198" s="53">
        <v>10</v>
      </c>
    </row>
    <row r="199" spans="1:12" ht="15" x14ac:dyDescent="0.25">
      <c r="A199" s="23"/>
      <c r="B199" s="15"/>
      <c r="C199" s="11"/>
      <c r="D199" s="55" t="s">
        <v>38</v>
      </c>
      <c r="E199" s="51" t="s">
        <v>88</v>
      </c>
      <c r="F199" s="53">
        <v>54</v>
      </c>
      <c r="G199" s="53">
        <v>0.43</v>
      </c>
      <c r="H199" s="53">
        <v>0</v>
      </c>
      <c r="I199" s="53">
        <v>43.09</v>
      </c>
      <c r="J199" s="53">
        <v>176</v>
      </c>
      <c r="K199" s="53">
        <v>1466</v>
      </c>
      <c r="L199" s="53">
        <v>21.3</v>
      </c>
    </row>
    <row r="200" spans="1:12" ht="15" x14ac:dyDescent="0.25">
      <c r="A200" s="23"/>
      <c r="B200" s="15"/>
      <c r="C200" s="11"/>
      <c r="D200" s="7" t="s">
        <v>159</v>
      </c>
      <c r="E200" s="51" t="s">
        <v>49</v>
      </c>
      <c r="F200" s="52">
        <v>25</v>
      </c>
      <c r="G200" s="53">
        <v>2.68</v>
      </c>
      <c r="H200" s="53">
        <v>1</v>
      </c>
      <c r="I200" s="53">
        <v>10.88</v>
      </c>
      <c r="J200" s="53">
        <v>68.5</v>
      </c>
      <c r="K200" s="53" t="s">
        <v>111</v>
      </c>
      <c r="L200" s="53">
        <v>6</v>
      </c>
    </row>
    <row r="201" spans="1:12" ht="15.75" thickBot="1" x14ac:dyDescent="0.3">
      <c r="A201" s="23"/>
      <c r="B201" s="15"/>
      <c r="C201" s="11"/>
      <c r="D201" t="s">
        <v>159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56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30</v>
      </c>
      <c r="E203" s="9"/>
      <c r="F203" s="19">
        <f>SUM(F196:F202)</f>
        <v>519</v>
      </c>
      <c r="G203" s="19">
        <f t="shared" ref="G203:J203" si="56">SUM(G196:G202)</f>
        <v>10.09</v>
      </c>
      <c r="H203" s="19">
        <f t="shared" si="56"/>
        <v>17</v>
      </c>
      <c r="I203" s="19">
        <f t="shared" si="56"/>
        <v>110.57</v>
      </c>
      <c r="J203" s="19">
        <f t="shared" si="56"/>
        <v>634</v>
      </c>
      <c r="K203" s="25"/>
      <c r="L203" s="25">
        <f t="shared" ref="L203" si="57">SUM(L196:L202)</f>
        <v>103.76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60" t="s">
        <v>148</v>
      </c>
      <c r="F205" s="61">
        <v>200</v>
      </c>
      <c r="G205" s="62">
        <v>4.4400000000000004</v>
      </c>
      <c r="H205" s="62">
        <v>4</v>
      </c>
      <c r="I205" s="62">
        <v>12.6</v>
      </c>
      <c r="J205" s="62">
        <v>126.4</v>
      </c>
      <c r="K205" s="62" t="s">
        <v>151</v>
      </c>
      <c r="L205" s="62">
        <v>17.8</v>
      </c>
    </row>
    <row r="206" spans="1:12" ht="15" x14ac:dyDescent="0.25">
      <c r="A206" s="23"/>
      <c r="B206" s="15"/>
      <c r="C206" s="11"/>
      <c r="D206" s="7" t="s">
        <v>28</v>
      </c>
      <c r="E206" s="63" t="s">
        <v>149</v>
      </c>
      <c r="F206" s="65">
        <v>100</v>
      </c>
      <c r="G206" s="65">
        <v>13.35</v>
      </c>
      <c r="H206" s="65">
        <v>15</v>
      </c>
      <c r="I206" s="65">
        <v>8.8699999999999992</v>
      </c>
      <c r="J206" s="65">
        <v>275</v>
      </c>
      <c r="K206" s="65" t="s">
        <v>152</v>
      </c>
      <c r="L206" s="62">
        <v>63.1</v>
      </c>
    </row>
    <row r="207" spans="1:12" ht="15" x14ac:dyDescent="0.25">
      <c r="A207" s="23"/>
      <c r="B207" s="15"/>
      <c r="C207" s="11"/>
      <c r="D207" s="7" t="s">
        <v>29</v>
      </c>
      <c r="E207" s="63" t="s">
        <v>65</v>
      </c>
      <c r="F207" s="64">
        <v>150</v>
      </c>
      <c r="G207" s="65">
        <v>3.31</v>
      </c>
      <c r="H207" s="65">
        <v>6</v>
      </c>
      <c r="I207" s="65">
        <v>22.17</v>
      </c>
      <c r="J207" s="65">
        <v>155</v>
      </c>
      <c r="K207" s="65" t="s">
        <v>66</v>
      </c>
      <c r="L207" s="62">
        <v>25.23</v>
      </c>
    </row>
    <row r="208" spans="1:12" ht="15" x14ac:dyDescent="0.25">
      <c r="A208" s="23"/>
      <c r="B208" s="15"/>
      <c r="C208" s="11"/>
      <c r="D208" s="7" t="s">
        <v>38</v>
      </c>
      <c r="E208" s="51" t="s">
        <v>150</v>
      </c>
      <c r="F208" s="52">
        <v>200</v>
      </c>
      <c r="G208" s="53">
        <v>0.15</v>
      </c>
      <c r="H208" s="53">
        <v>0</v>
      </c>
      <c r="I208" s="53">
        <v>19.059999999999999</v>
      </c>
      <c r="J208" s="53">
        <v>78.400000000000006</v>
      </c>
      <c r="K208" s="53" t="s">
        <v>153</v>
      </c>
      <c r="L208" s="62">
        <v>14</v>
      </c>
    </row>
    <row r="209" spans="1:12" ht="15" x14ac:dyDescent="0.25">
      <c r="A209" s="23"/>
      <c r="B209" s="15"/>
      <c r="C209" s="11"/>
      <c r="D209" s="7" t="s">
        <v>159</v>
      </c>
      <c r="E209" s="51" t="s">
        <v>49</v>
      </c>
      <c r="F209" s="52">
        <v>25</v>
      </c>
      <c r="G209" s="53">
        <v>2.0299999999999998</v>
      </c>
      <c r="H209" s="53">
        <v>0</v>
      </c>
      <c r="I209" s="53">
        <v>12.2</v>
      </c>
      <c r="J209" s="53">
        <v>60.5</v>
      </c>
      <c r="K209" s="53" t="s">
        <v>50</v>
      </c>
      <c r="L209" s="62">
        <v>6</v>
      </c>
    </row>
    <row r="210" spans="1:12" ht="15" x14ac:dyDescent="0.25">
      <c r="A210" s="23"/>
      <c r="B210" s="15"/>
      <c r="C210" s="11"/>
      <c r="D210" s="7" t="s">
        <v>159</v>
      </c>
      <c r="E210" s="51" t="s">
        <v>51</v>
      </c>
      <c r="F210" s="52">
        <v>25</v>
      </c>
      <c r="G210" s="53">
        <v>2.13</v>
      </c>
      <c r="H210" s="53">
        <v>1</v>
      </c>
      <c r="I210" s="53">
        <v>10.63</v>
      </c>
      <c r="J210" s="53">
        <v>64.8</v>
      </c>
      <c r="K210" s="53" t="s">
        <v>52</v>
      </c>
      <c r="L210" s="62">
        <v>5.38</v>
      </c>
    </row>
    <row r="211" spans="1:12" ht="15" x14ac:dyDescent="0.25">
      <c r="A211" s="23"/>
      <c r="B211" s="15"/>
      <c r="C211" s="11"/>
      <c r="D211" s="7" t="s">
        <v>24</v>
      </c>
      <c r="E211" s="51" t="s">
        <v>53</v>
      </c>
      <c r="F211" s="53">
        <v>100</v>
      </c>
      <c r="G211" s="53">
        <v>0.4</v>
      </c>
      <c r="H211" s="53">
        <v>0</v>
      </c>
      <c r="I211" s="53">
        <v>9.8000000000000007</v>
      </c>
      <c r="J211" s="53">
        <v>47</v>
      </c>
      <c r="K211" s="53" t="s">
        <v>54</v>
      </c>
      <c r="L211" s="62">
        <v>13.76</v>
      </c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30</v>
      </c>
      <c r="E213" s="9"/>
      <c r="F213" s="19">
        <f>SUM(F204:F212)</f>
        <v>800</v>
      </c>
      <c r="G213" s="19">
        <f t="shared" ref="G213:J213" si="58">SUM(G204:G212)</f>
        <v>25.809999999999995</v>
      </c>
      <c r="H213" s="19">
        <f t="shared" si="58"/>
        <v>26</v>
      </c>
      <c r="I213" s="19">
        <f t="shared" si="58"/>
        <v>95.33</v>
      </c>
      <c r="J213" s="19">
        <f t="shared" si="58"/>
        <v>807.09999999999991</v>
      </c>
      <c r="K213" s="25"/>
      <c r="L213" s="19">
        <f t="shared" ref="L213" si="59">SUM(L204:L212)</f>
        <v>145.27000000000001</v>
      </c>
    </row>
    <row r="214" spans="1:12" ht="15.75" thickBot="1" x14ac:dyDescent="0.25">
      <c r="A214" s="29">
        <f>A196</f>
        <v>2</v>
      </c>
      <c r="B214" s="30">
        <f>B196</f>
        <v>5</v>
      </c>
      <c r="C214" s="83" t="s">
        <v>4</v>
      </c>
      <c r="D214" s="84"/>
      <c r="E214" s="31"/>
      <c r="F214" s="32">
        <f>F203+F213</f>
        <v>1319</v>
      </c>
      <c r="G214" s="32">
        <f t="shared" ref="G214:J214" si="60">G203+G213</f>
        <v>35.899999999999991</v>
      </c>
      <c r="H214" s="32">
        <f t="shared" si="60"/>
        <v>43</v>
      </c>
      <c r="I214" s="32">
        <f t="shared" si="60"/>
        <v>205.89999999999998</v>
      </c>
      <c r="J214" s="32">
        <f t="shared" si="60"/>
        <v>1441.1</v>
      </c>
      <c r="K214" s="32"/>
      <c r="L214" s="32">
        <f t="shared" ref="L214" si="61">L203+L213</f>
        <v>249.03000000000003</v>
      </c>
    </row>
    <row r="215" spans="1:12" ht="15" x14ac:dyDescent="0.25">
      <c r="A215" s="20">
        <v>2</v>
      </c>
      <c r="B215" s="21">
        <v>6</v>
      </c>
      <c r="C215" s="22" t="s">
        <v>20</v>
      </c>
      <c r="D215" t="s">
        <v>26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7" t="s">
        <v>21</v>
      </c>
      <c r="E216" s="51" t="s">
        <v>55</v>
      </c>
      <c r="F216" s="52">
        <v>200</v>
      </c>
      <c r="G216" s="53">
        <v>13.12</v>
      </c>
      <c r="H216" s="53">
        <v>10</v>
      </c>
      <c r="I216" s="53">
        <v>30.4</v>
      </c>
      <c r="J216" s="53">
        <v>259.10000000000002</v>
      </c>
      <c r="K216" s="53" t="s">
        <v>56</v>
      </c>
      <c r="L216" s="53">
        <v>40.020000000000003</v>
      </c>
    </row>
    <row r="217" spans="1:12" ht="15" x14ac:dyDescent="0.25">
      <c r="A217" s="23"/>
      <c r="B217" s="15"/>
      <c r="C217" s="11"/>
      <c r="D217" s="7" t="s">
        <v>22</v>
      </c>
      <c r="E217" s="51" t="s">
        <v>40</v>
      </c>
      <c r="F217" s="52">
        <v>200</v>
      </c>
      <c r="G217" s="53">
        <v>0.06</v>
      </c>
      <c r="H217" s="53">
        <v>0</v>
      </c>
      <c r="I217" s="53">
        <v>15.16</v>
      </c>
      <c r="J217" s="53">
        <v>59.9</v>
      </c>
      <c r="K217" s="53" t="s">
        <v>41</v>
      </c>
      <c r="L217" s="53">
        <v>15</v>
      </c>
    </row>
    <row r="218" spans="1:12" ht="15" x14ac:dyDescent="0.25">
      <c r="A218" s="23"/>
      <c r="B218" s="15"/>
      <c r="C218" s="11"/>
      <c r="D218" s="55" t="s">
        <v>38</v>
      </c>
      <c r="E218" s="51" t="s">
        <v>154</v>
      </c>
      <c r="F218" s="52">
        <v>70</v>
      </c>
      <c r="G218" s="53">
        <v>5.14</v>
      </c>
      <c r="H218" s="53">
        <v>9</v>
      </c>
      <c r="I218" s="53">
        <v>42.1</v>
      </c>
      <c r="J218" s="53">
        <v>275.10000000000002</v>
      </c>
      <c r="K218" s="53" t="s">
        <v>155</v>
      </c>
      <c r="L218" s="53">
        <v>28.98</v>
      </c>
    </row>
    <row r="219" spans="1:12" ht="15" x14ac:dyDescent="0.25">
      <c r="A219" s="23"/>
      <c r="B219" s="15"/>
      <c r="C219" s="11"/>
      <c r="D219" s="7" t="s">
        <v>159</v>
      </c>
      <c r="E219" s="51" t="s">
        <v>49</v>
      </c>
      <c r="F219" s="52">
        <v>25</v>
      </c>
      <c r="G219" s="53">
        <v>2.0299999999999998</v>
      </c>
      <c r="H219" s="53">
        <v>0</v>
      </c>
      <c r="I219" s="53">
        <v>12.2</v>
      </c>
      <c r="J219" s="53">
        <v>60.5</v>
      </c>
      <c r="K219" s="53" t="s">
        <v>50</v>
      </c>
      <c r="L219" s="53">
        <v>6</v>
      </c>
    </row>
    <row r="220" spans="1:12" ht="15" x14ac:dyDescent="0.25">
      <c r="A220" s="23"/>
      <c r="B220" s="15"/>
      <c r="C220" s="11"/>
      <c r="D220" t="s">
        <v>159</v>
      </c>
      <c r="E220" s="51"/>
      <c r="F220" s="53"/>
      <c r="G220" s="53"/>
      <c r="H220" s="53"/>
      <c r="I220" s="53"/>
      <c r="J220" s="53"/>
      <c r="K220" s="53"/>
      <c r="L220" s="53"/>
    </row>
    <row r="221" spans="1:12" ht="15" x14ac:dyDescent="0.25">
      <c r="A221" s="23"/>
      <c r="B221" s="15"/>
      <c r="C221" s="11"/>
      <c r="D221" t="s">
        <v>24</v>
      </c>
      <c r="E221" s="51" t="s">
        <v>53</v>
      </c>
      <c r="F221" s="52">
        <v>100</v>
      </c>
      <c r="G221" s="53">
        <v>0.4</v>
      </c>
      <c r="H221" s="53">
        <v>0</v>
      </c>
      <c r="I221" s="53">
        <v>9.8000000000000007</v>
      </c>
      <c r="J221" s="53">
        <v>47</v>
      </c>
      <c r="K221" s="51" t="s">
        <v>54</v>
      </c>
      <c r="L221" s="53">
        <v>13.76</v>
      </c>
    </row>
    <row r="222" spans="1:12" ht="15.75" customHeight="1" x14ac:dyDescent="0.25">
      <c r="A222" s="24"/>
      <c r="B222" s="17"/>
      <c r="C222" s="8"/>
      <c r="D222" s="18" t="s">
        <v>30</v>
      </c>
      <c r="E222" s="9"/>
      <c r="F222" s="19">
        <f>SUM(F215:F221)</f>
        <v>595</v>
      </c>
      <c r="G222" s="19">
        <f t="shared" ref="G222:J222" si="62">SUM(G215:G221)</f>
        <v>20.75</v>
      </c>
      <c r="H222" s="19">
        <f t="shared" si="62"/>
        <v>19</v>
      </c>
      <c r="I222" s="19">
        <f t="shared" si="62"/>
        <v>109.66</v>
      </c>
      <c r="J222" s="19">
        <f t="shared" si="62"/>
        <v>701.6</v>
      </c>
      <c r="K222" s="25"/>
      <c r="L222" s="19">
        <f t="shared" ref="L222" si="63">SUM(L215:L221)</f>
        <v>103.76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60" t="s">
        <v>59</v>
      </c>
      <c r="F224" s="61">
        <v>200</v>
      </c>
      <c r="G224" s="62">
        <v>1.65</v>
      </c>
      <c r="H224" s="62">
        <v>5</v>
      </c>
      <c r="I224" s="62">
        <v>8.08</v>
      </c>
      <c r="J224" s="62">
        <v>84.3</v>
      </c>
      <c r="K224" s="62" t="s">
        <v>60</v>
      </c>
      <c r="L224" s="62">
        <v>21.3</v>
      </c>
    </row>
    <row r="225" spans="1:12" ht="15" x14ac:dyDescent="0.25">
      <c r="A225" s="23"/>
      <c r="B225" s="15"/>
      <c r="C225" s="11"/>
      <c r="D225" s="7" t="s">
        <v>28</v>
      </c>
      <c r="E225" s="63" t="s">
        <v>156</v>
      </c>
      <c r="F225" s="64">
        <v>90</v>
      </c>
      <c r="G225" s="65">
        <v>12.13</v>
      </c>
      <c r="H225" s="65">
        <v>13</v>
      </c>
      <c r="I225" s="65">
        <v>5.81</v>
      </c>
      <c r="J225" s="65">
        <v>157.6</v>
      </c>
      <c r="K225" s="65" t="s">
        <v>157</v>
      </c>
      <c r="L225" s="65">
        <v>81.06</v>
      </c>
    </row>
    <row r="226" spans="1:12" ht="15" x14ac:dyDescent="0.25">
      <c r="A226" s="23"/>
      <c r="B226" s="15"/>
      <c r="C226" s="11"/>
      <c r="D226" s="7" t="s">
        <v>28</v>
      </c>
      <c r="E226" s="63" t="s">
        <v>79</v>
      </c>
      <c r="F226" s="64">
        <v>20</v>
      </c>
      <c r="G226" s="65">
        <v>0.12</v>
      </c>
      <c r="H226" s="65">
        <v>1</v>
      </c>
      <c r="I226" s="65">
        <v>1.1599999999999999</v>
      </c>
      <c r="J226" s="65">
        <v>11.1</v>
      </c>
      <c r="K226" s="65" t="s">
        <v>80</v>
      </c>
      <c r="L226" s="65">
        <v>2.2599999999999998</v>
      </c>
    </row>
    <row r="227" spans="1:12" ht="15" x14ac:dyDescent="0.25">
      <c r="A227" s="23"/>
      <c r="B227" s="15"/>
      <c r="C227" s="11"/>
      <c r="D227" s="7" t="s">
        <v>29</v>
      </c>
      <c r="E227" s="63" t="s">
        <v>107</v>
      </c>
      <c r="F227" s="64">
        <v>150</v>
      </c>
      <c r="G227" s="65">
        <v>5.92</v>
      </c>
      <c r="H227" s="65">
        <v>5</v>
      </c>
      <c r="I227" s="65">
        <v>35.96</v>
      </c>
      <c r="J227" s="65">
        <v>220.4</v>
      </c>
      <c r="K227" s="65" t="s">
        <v>108</v>
      </c>
      <c r="L227" s="65">
        <v>15.27</v>
      </c>
    </row>
    <row r="228" spans="1:12" ht="15" x14ac:dyDescent="0.25">
      <c r="A228" s="23"/>
      <c r="B228" s="15"/>
      <c r="C228" s="11"/>
      <c r="D228" s="7" t="s">
        <v>38</v>
      </c>
      <c r="E228" s="51" t="s">
        <v>93</v>
      </c>
      <c r="F228" s="52">
        <v>200</v>
      </c>
      <c r="G228" s="53">
        <v>0.16</v>
      </c>
      <c r="H228" s="53">
        <v>0</v>
      </c>
      <c r="I228" s="53">
        <v>23.88</v>
      </c>
      <c r="J228" s="53">
        <v>99.1</v>
      </c>
      <c r="K228" s="53" t="s">
        <v>94</v>
      </c>
      <c r="L228" s="53">
        <v>14</v>
      </c>
    </row>
    <row r="229" spans="1:12" ht="15" x14ac:dyDescent="0.25">
      <c r="A229" s="23"/>
      <c r="B229" s="15"/>
      <c r="C229" s="11"/>
      <c r="D229" s="7" t="s">
        <v>159</v>
      </c>
      <c r="E229" s="51" t="s">
        <v>49</v>
      </c>
      <c r="F229" s="52">
        <v>25</v>
      </c>
      <c r="G229" s="53">
        <v>2.0299999999999998</v>
      </c>
      <c r="H229" s="53">
        <v>0</v>
      </c>
      <c r="I229" s="53">
        <v>12.2</v>
      </c>
      <c r="J229" s="53">
        <v>60.5</v>
      </c>
      <c r="K229" s="53" t="s">
        <v>50</v>
      </c>
      <c r="L229" s="53">
        <v>6</v>
      </c>
    </row>
    <row r="230" spans="1:12" ht="15" x14ac:dyDescent="0.25">
      <c r="A230" s="23"/>
      <c r="B230" s="15"/>
      <c r="C230" s="11"/>
      <c r="D230" s="7" t="s">
        <v>159</v>
      </c>
      <c r="E230" s="51" t="s">
        <v>51</v>
      </c>
      <c r="F230" s="52">
        <v>25</v>
      </c>
      <c r="G230" s="53">
        <v>2.13</v>
      </c>
      <c r="H230" s="53">
        <v>1</v>
      </c>
      <c r="I230" s="53">
        <v>10.63</v>
      </c>
      <c r="J230" s="53">
        <v>64.8</v>
      </c>
      <c r="K230" s="53" t="s">
        <v>52</v>
      </c>
      <c r="L230" s="53">
        <v>5.38</v>
      </c>
    </row>
    <row r="231" spans="1:12" ht="15" x14ac:dyDescent="0.25">
      <c r="A231" s="23"/>
      <c r="B231" s="15"/>
      <c r="C231" s="11"/>
      <c r="D231" s="7" t="s">
        <v>24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30</v>
      </c>
      <c r="E232" s="9"/>
      <c r="F232" s="19">
        <f>SUM(F223:F231)</f>
        <v>710</v>
      </c>
      <c r="G232" s="19">
        <f t="shared" ref="G232:J232" si="64">SUM(G223:G231)</f>
        <v>24.14</v>
      </c>
      <c r="H232" s="19">
        <f t="shared" si="64"/>
        <v>25</v>
      </c>
      <c r="I232" s="19">
        <f t="shared" si="64"/>
        <v>97.72</v>
      </c>
      <c r="J232" s="19">
        <f t="shared" si="64"/>
        <v>697.8</v>
      </c>
      <c r="K232" s="25"/>
      <c r="L232" s="19">
        <f t="shared" ref="L232" si="65">SUM(L223:L231)</f>
        <v>145.26999999999998</v>
      </c>
    </row>
    <row r="233" spans="1:12" ht="15.75" thickBot="1" x14ac:dyDescent="0.25">
      <c r="A233" s="29">
        <f>A215</f>
        <v>2</v>
      </c>
      <c r="B233" s="30">
        <f>B215</f>
        <v>6</v>
      </c>
      <c r="C233" s="83" t="s">
        <v>4</v>
      </c>
      <c r="D233" s="84"/>
      <c r="E233" s="31"/>
      <c r="F233" s="32">
        <f>F222+F232</f>
        <v>1305</v>
      </c>
      <c r="G233" s="32">
        <f t="shared" ref="G233:J233" si="66">G222+G232</f>
        <v>44.89</v>
      </c>
      <c r="H233" s="32">
        <f t="shared" si="66"/>
        <v>44</v>
      </c>
      <c r="I233" s="32">
        <f t="shared" si="66"/>
        <v>207.38</v>
      </c>
      <c r="J233" s="32">
        <f t="shared" si="66"/>
        <v>1399.4</v>
      </c>
      <c r="K233" s="32"/>
      <c r="L233" s="32">
        <f t="shared" ref="L233" si="67">L222+L232</f>
        <v>249.02999999999997</v>
      </c>
    </row>
    <row r="234" spans="1:12" ht="13.9" customHeight="1" thickBot="1" x14ac:dyDescent="0.25">
      <c r="A234" s="27"/>
      <c r="B234" s="28"/>
      <c r="C234" s="80" t="s">
        <v>5</v>
      </c>
      <c r="D234" s="81"/>
      <c r="E234" s="82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1311.5</v>
      </c>
      <c r="G234" s="34">
        <f t="shared" ref="G234:L234" si="68">(G24+G43+G62+G81+G100+G119+G138+G157+G176+G195+G214+G233)/(IF(G24=0,0,1)+IF(G43=0,0,1)+IF(G62=0,0,1)+IF(G81=0,0,1)+IF(G100=0,0,1)+IF(G119=0,0,1)+IF(G138=0,0,1)+IF(G157=0,0,1)+IF(G176=0,0,1)+IF(G195=0,0,1)+IF(G214=0,0,1)+IF(G233=0,0,1))</f>
        <v>45.714166666666664</v>
      </c>
      <c r="H234" s="34">
        <f t="shared" si="68"/>
        <v>43.683333333333337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212.3758333333333</v>
      </c>
      <c r="J234" s="34">
        <f t="shared" si="68"/>
        <v>1482.2225000000001</v>
      </c>
      <c r="K234" s="34"/>
      <c r="L234" s="34">
        <f t="shared" si="68"/>
        <v>249.02999999999997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2025-03-06T09:57:09Z</dcterms:modified>
</cp:coreProperties>
</file>